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esktop\EAMENA_STRIKE_FEB\CPF\"/>
    </mc:Choice>
  </mc:AlternateContent>
  <xr:revisionPtr revIDLastSave="0" documentId="8_{B2DF1020-7FEF-4B2D-832E-83389FE4BE65}" xr6:coauthVersionLast="45" xr6:coauthVersionMax="45" xr10:uidLastSave="{00000000-0000-0000-0000-000000000000}"/>
  <bookViews>
    <workbookView xWindow="-120" yWindow="-120" windowWidth="29040" windowHeight="15840" xr2:uid="{CE7EC6AB-39AA-407D-8D48-800302EBB4E4}"/>
  </bookViews>
  <sheets>
    <sheet name="Coordinate_Convert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2" l="1"/>
  <c r="F12" i="2"/>
  <c r="B12" i="2"/>
  <c r="G9" i="2"/>
  <c r="G8" i="2"/>
  <c r="C8" i="2"/>
  <c r="C9" i="2"/>
  <c r="AI31" i="2"/>
  <c r="AE31" i="2" s="1"/>
  <c r="AH31" i="2"/>
  <c r="AI30" i="2"/>
  <c r="AE30" i="2" s="1"/>
  <c r="AH30" i="2"/>
  <c r="AI29" i="2"/>
  <c r="AE29" i="2" s="1"/>
  <c r="AH29" i="2"/>
  <c r="AI28" i="2"/>
  <c r="AE28" i="2" s="1"/>
  <c r="AH28" i="2"/>
  <c r="AI27" i="2"/>
  <c r="AE27" i="2" s="1"/>
  <c r="AH27" i="2"/>
  <c r="AI26" i="2"/>
  <c r="AH26" i="2"/>
  <c r="AI25" i="2"/>
  <c r="AE25" i="2" s="1"/>
  <c r="AK25" i="2" s="1"/>
  <c r="AL25" i="2" s="1"/>
  <c r="AH25" i="2"/>
  <c r="AI24" i="2"/>
  <c r="AH24" i="2"/>
  <c r="AI23" i="2"/>
  <c r="AE23" i="2" s="1"/>
  <c r="AH23" i="2"/>
  <c r="AI22" i="2"/>
  <c r="AE22" i="2" s="1"/>
  <c r="AK22" i="2" s="1"/>
  <c r="AL22" i="2" s="1"/>
  <c r="AH22" i="2"/>
  <c r="AI21" i="2"/>
  <c r="AE21" i="2" s="1"/>
  <c r="AH21" i="2"/>
  <c r="AI20" i="2"/>
  <c r="AE20" i="2" s="1"/>
  <c r="AH20" i="2"/>
  <c r="AI19" i="2"/>
  <c r="AE19" i="2" s="1"/>
  <c r="AH19" i="2"/>
  <c r="AI18" i="2"/>
  <c r="AH18" i="2"/>
  <c r="W18" i="2"/>
  <c r="AI17" i="2"/>
  <c r="AE17" i="2" s="1"/>
  <c r="AH17" i="2"/>
  <c r="AI16" i="2"/>
  <c r="AE16" i="2" s="1"/>
  <c r="AH16" i="2"/>
  <c r="W16" i="2"/>
  <c r="W17" i="2" s="1"/>
  <c r="AI15" i="2"/>
  <c r="AE15" i="2" s="1"/>
  <c r="AH15" i="2"/>
  <c r="W15" i="2"/>
  <c r="AI14" i="2"/>
  <c r="AH14" i="2"/>
  <c r="AI13" i="2"/>
  <c r="AE13" i="2" s="1"/>
  <c r="AH13" i="2"/>
  <c r="AI12" i="2"/>
  <c r="AE12" i="2" s="1"/>
  <c r="AH12" i="2"/>
  <c r="AI11" i="2"/>
  <c r="AE11" i="2" s="1"/>
  <c r="AK11" i="2" s="1"/>
  <c r="AM11" i="2" s="1"/>
  <c r="AH11" i="2"/>
  <c r="AI10" i="2"/>
  <c r="AE10" i="2" s="1"/>
  <c r="AH10" i="2"/>
  <c r="AI9" i="2"/>
  <c r="AE9" i="2" s="1"/>
  <c r="AH9" i="2"/>
  <c r="AI8" i="2"/>
  <c r="AE8" i="2" s="1"/>
  <c r="AH8" i="2"/>
  <c r="AI7" i="2"/>
  <c r="AE7" i="2" s="1"/>
  <c r="AH7" i="2"/>
  <c r="AI6" i="2"/>
  <c r="AE6" i="2" s="1"/>
  <c r="AH6" i="2"/>
  <c r="AI5" i="2"/>
  <c r="AH5" i="2"/>
  <c r="AP8" i="2" l="1"/>
  <c r="AP11" i="2"/>
  <c r="AP14" i="2"/>
  <c r="AP6" i="2"/>
  <c r="AP29" i="2"/>
  <c r="AQ29" i="2" s="1"/>
  <c r="AP9" i="2"/>
  <c r="AP31" i="2"/>
  <c r="AP21" i="2"/>
  <c r="AQ21" i="2" s="1"/>
  <c r="AP13" i="2"/>
  <c r="AP5" i="2"/>
  <c r="AP7" i="2"/>
  <c r="AP23" i="2"/>
  <c r="AP10" i="2"/>
  <c r="AR10" i="2" s="1"/>
  <c r="AP12" i="2"/>
  <c r="AR12" i="2" s="1"/>
  <c r="AF31" i="2"/>
  <c r="AJ31" i="2" s="1"/>
  <c r="AU31" i="2" s="1"/>
  <c r="AV31" i="2" s="1"/>
  <c r="AX31" i="2" s="1"/>
  <c r="AF13" i="2"/>
  <c r="AJ13" i="2" s="1"/>
  <c r="AU13" i="2" s="1"/>
  <c r="AV13" i="2" s="1"/>
  <c r="AX13" i="2" s="1"/>
  <c r="AF10" i="2"/>
  <c r="AJ10" i="2" s="1"/>
  <c r="AF12" i="2"/>
  <c r="AJ12" i="2" s="1"/>
  <c r="AU12" i="2" s="1"/>
  <c r="AV12" i="2" s="1"/>
  <c r="AX12" i="2" s="1"/>
  <c r="AF23" i="2"/>
  <c r="AJ23" i="2" s="1"/>
  <c r="AU23" i="2" s="1"/>
  <c r="AV23" i="2" s="1"/>
  <c r="AX23" i="2" s="1"/>
  <c r="AK30" i="2"/>
  <c r="AL30" i="2" s="1"/>
  <c r="AF16" i="2"/>
  <c r="AJ16" i="2" s="1"/>
  <c r="AU16" i="2" s="1"/>
  <c r="AK16" i="2"/>
  <c r="AL16" i="2" s="1"/>
  <c r="AK17" i="2"/>
  <c r="AL17" i="2" s="1"/>
  <c r="AK20" i="2"/>
  <c r="AL20" i="2" s="1"/>
  <c r="AK28" i="2"/>
  <c r="AL28" i="2" s="1"/>
  <c r="AF25" i="2"/>
  <c r="AJ25" i="2" s="1"/>
  <c r="AU25" i="2" s="1"/>
  <c r="AV25" i="2" s="1"/>
  <c r="AX25" i="2" s="1"/>
  <c r="AM22" i="2"/>
  <c r="AN22" i="2" s="1"/>
  <c r="AO22" i="2" s="1"/>
  <c r="AE5" i="2"/>
  <c r="AK15" i="2"/>
  <c r="AL15" i="2" s="1"/>
  <c r="AK6" i="2"/>
  <c r="AL6" i="2" s="1"/>
  <c r="AF6" i="2"/>
  <c r="AJ6" i="2" s="1"/>
  <c r="AF7" i="2"/>
  <c r="AJ7" i="2" s="1"/>
  <c r="AK7" i="2"/>
  <c r="AL7" i="2" s="1"/>
  <c r="AU10" i="2"/>
  <c r="AV10" i="2" s="1"/>
  <c r="AX10" i="2" s="1"/>
  <c r="AF8" i="2"/>
  <c r="AJ8" i="2" s="1"/>
  <c r="AK8" i="2"/>
  <c r="AL8" i="2" s="1"/>
  <c r="AF9" i="2"/>
  <c r="AJ9" i="2" s="1"/>
  <c r="AL11" i="2"/>
  <c r="AN11" i="2" s="1"/>
  <c r="AO11" i="2" s="1"/>
  <c r="AR13" i="2"/>
  <c r="AQ13" i="2"/>
  <c r="AK23" i="2"/>
  <c r="AL23" i="2" s="1"/>
  <c r="AK31" i="2"/>
  <c r="AL31" i="2" s="1"/>
  <c r="AE18" i="2"/>
  <c r="AF18" i="2" s="1"/>
  <c r="AJ18" i="2" s="1"/>
  <c r="AE26" i="2"/>
  <c r="AF26" i="2" s="1"/>
  <c r="AJ26" i="2" s="1"/>
  <c r="AU26" i="2" s="1"/>
  <c r="AK10" i="2"/>
  <c r="AL10" i="2" s="1"/>
  <c r="AF11" i="2"/>
  <c r="AJ11" i="2" s="1"/>
  <c r="AK21" i="2"/>
  <c r="AL21" i="2" s="1"/>
  <c r="AR23" i="2"/>
  <c r="AQ23" i="2"/>
  <c r="AE24" i="2"/>
  <c r="AF24" i="2" s="1"/>
  <c r="AJ24" i="2" s="1"/>
  <c r="AK29" i="2"/>
  <c r="AL29" i="2" s="1"/>
  <c r="AR31" i="2"/>
  <c r="AQ31" i="2"/>
  <c r="AK13" i="2"/>
  <c r="AL13" i="2" s="1"/>
  <c r="AK12" i="2"/>
  <c r="AL12" i="2" s="1"/>
  <c r="AK9" i="2"/>
  <c r="AL9" i="2" s="1"/>
  <c r="AR29" i="2"/>
  <c r="AE14" i="2"/>
  <c r="AF17" i="2"/>
  <c r="AJ17" i="2" s="1"/>
  <c r="AP18" i="2"/>
  <c r="AK19" i="2"/>
  <c r="AL19" i="2" s="1"/>
  <c r="AF20" i="2"/>
  <c r="AJ20" i="2" s="1"/>
  <c r="AM25" i="2"/>
  <c r="AN25" i="2" s="1"/>
  <c r="AO25" i="2" s="1"/>
  <c r="AP26" i="2"/>
  <c r="AK27" i="2"/>
  <c r="AL27" i="2" s="1"/>
  <c r="AF28" i="2"/>
  <c r="AJ28" i="2" s="1"/>
  <c r="AP17" i="2"/>
  <c r="AP20" i="2"/>
  <c r="AF22" i="2"/>
  <c r="AJ22" i="2" s="1"/>
  <c r="AP28" i="2"/>
  <c r="AF30" i="2"/>
  <c r="AJ30" i="2" s="1"/>
  <c r="AF19" i="2"/>
  <c r="AJ19" i="2" s="1"/>
  <c r="AU19" i="2" s="1"/>
  <c r="AP25" i="2"/>
  <c r="AF27" i="2"/>
  <c r="AJ27" i="2" s="1"/>
  <c r="AF15" i="2"/>
  <c r="AJ15" i="2" s="1"/>
  <c r="AP16" i="2"/>
  <c r="AP22" i="2"/>
  <c r="AP30" i="2"/>
  <c r="AP19" i="2"/>
  <c r="AF21" i="2"/>
  <c r="AJ21" i="2" s="1"/>
  <c r="AU21" i="2" s="1"/>
  <c r="AP27" i="2"/>
  <c r="AF29" i="2"/>
  <c r="AJ29" i="2" s="1"/>
  <c r="AU29" i="2" s="1"/>
  <c r="AP15" i="2"/>
  <c r="AP24" i="2"/>
  <c r="AQ10" i="2" l="1"/>
  <c r="AQ12" i="2"/>
  <c r="AM17" i="2"/>
  <c r="AN17" i="2" s="1"/>
  <c r="AO17" i="2" s="1"/>
  <c r="AQ9" i="2"/>
  <c r="AR9" i="2"/>
  <c r="AR6" i="2"/>
  <c r="AQ6" i="2"/>
  <c r="AM28" i="2"/>
  <c r="AN28" i="2" s="1"/>
  <c r="AO28" i="2" s="1"/>
  <c r="AR7" i="2"/>
  <c r="AQ7" i="2"/>
  <c r="AQ14" i="2"/>
  <c r="AR14" i="2"/>
  <c r="AR5" i="2"/>
  <c r="AQ5" i="2"/>
  <c r="AQ11" i="2"/>
  <c r="AR11" i="2"/>
  <c r="AS11" i="2" s="1"/>
  <c r="AT11" i="2" s="1"/>
  <c r="AR21" i="2"/>
  <c r="AQ8" i="2"/>
  <c r="AR8" i="2"/>
  <c r="AM23" i="2"/>
  <c r="AN23" i="2" s="1"/>
  <c r="AO23" i="2" s="1"/>
  <c r="AM27" i="2"/>
  <c r="AN27" i="2" s="1"/>
  <c r="AO27" i="2" s="1"/>
  <c r="AM30" i="2"/>
  <c r="AN30" i="2" s="1"/>
  <c r="AO30" i="2" s="1"/>
  <c r="AM20" i="2"/>
  <c r="AN20" i="2" s="1"/>
  <c r="AO20" i="2" s="1"/>
  <c r="AM31" i="2"/>
  <c r="AV16" i="2"/>
  <c r="AX16" i="2" s="1"/>
  <c r="AM16" i="2"/>
  <c r="AN16" i="2" s="1"/>
  <c r="AO16" i="2" s="1"/>
  <c r="AM6" i="2"/>
  <c r="AN6" i="2" s="1"/>
  <c r="AO6" i="2" s="1"/>
  <c r="AF14" i="2"/>
  <c r="AJ14" i="2" s="1"/>
  <c r="AK14" i="2"/>
  <c r="AL14" i="2" s="1"/>
  <c r="AK18" i="2"/>
  <c r="AL18" i="2" s="1"/>
  <c r="AU9" i="2"/>
  <c r="AV9" i="2" s="1"/>
  <c r="AX9" i="2" s="1"/>
  <c r="AR30" i="2"/>
  <c r="AQ30" i="2"/>
  <c r="AR28" i="2"/>
  <c r="AQ28" i="2"/>
  <c r="AM19" i="2"/>
  <c r="AU20" i="2"/>
  <c r="AV20" i="2" s="1"/>
  <c r="AX20" i="2" s="1"/>
  <c r="AK24" i="2"/>
  <c r="AL24" i="2" s="1"/>
  <c r="AM12" i="2"/>
  <c r="AM15" i="2"/>
  <c r="AN15" i="2" s="1"/>
  <c r="AO15" i="2" s="1"/>
  <c r="AR24" i="2"/>
  <c r="AQ24" i="2"/>
  <c r="AU28" i="2"/>
  <c r="AV28" i="2" s="1"/>
  <c r="AX28" i="2" s="1"/>
  <c r="AV26" i="2"/>
  <c r="AX26" i="2" s="1"/>
  <c r="AM10" i="2"/>
  <c r="AS23" i="2"/>
  <c r="AT23" i="2" s="1"/>
  <c r="AW23" i="2" s="1"/>
  <c r="AY23" i="2" s="1"/>
  <c r="AR25" i="2"/>
  <c r="AQ25" i="2"/>
  <c r="AR18" i="2"/>
  <c r="AQ18" i="2"/>
  <c r="AM8" i="2"/>
  <c r="AU6" i="2"/>
  <c r="AV6" i="2" s="1"/>
  <c r="AX6" i="2" s="1"/>
  <c r="AR15" i="2"/>
  <c r="AQ15" i="2"/>
  <c r="AQ19" i="2"/>
  <c r="AR19" i="2"/>
  <c r="AV29" i="2"/>
  <c r="AX29" i="2" s="1"/>
  <c r="AU18" i="2"/>
  <c r="AV18" i="2" s="1"/>
  <c r="AX18" i="2" s="1"/>
  <c r="AR22" i="2"/>
  <c r="AQ22" i="2"/>
  <c r="AU24" i="2"/>
  <c r="AV24" i="2" s="1"/>
  <c r="AX24" i="2" s="1"/>
  <c r="AU22" i="2"/>
  <c r="AV22" i="2" s="1"/>
  <c r="AX22" i="2" s="1"/>
  <c r="AU17" i="2"/>
  <c r="AV17" i="2" s="1"/>
  <c r="AX17" i="2" s="1"/>
  <c r="AM29" i="2"/>
  <c r="AM21" i="2"/>
  <c r="AU8" i="2"/>
  <c r="AV8" i="2" s="1"/>
  <c r="AX8" i="2" s="1"/>
  <c r="AM9" i="2"/>
  <c r="AR17" i="2"/>
  <c r="AQ17" i="2"/>
  <c r="AV19" i="2"/>
  <c r="AX19" i="2" s="1"/>
  <c r="AR26" i="2"/>
  <c r="AQ26" i="2"/>
  <c r="AK26" i="2"/>
  <c r="AL26" i="2" s="1"/>
  <c r="AM13" i="2"/>
  <c r="AM7" i="2"/>
  <c r="AU15" i="2"/>
  <c r="AV15" i="2" s="1"/>
  <c r="AX15" i="2" s="1"/>
  <c r="AV21" i="2"/>
  <c r="AX21" i="2" s="1"/>
  <c r="AU27" i="2"/>
  <c r="AV27" i="2" s="1"/>
  <c r="AX27" i="2" s="1"/>
  <c r="AU11" i="2"/>
  <c r="AV11" i="2" s="1"/>
  <c r="AX11" i="2" s="1"/>
  <c r="AQ27" i="2"/>
  <c r="AR27" i="2"/>
  <c r="AR16" i="2"/>
  <c r="AQ16" i="2"/>
  <c r="AU30" i="2"/>
  <c r="AV30" i="2" s="1"/>
  <c r="AX30" i="2" s="1"/>
  <c r="AR20" i="2"/>
  <c r="AQ20" i="2"/>
  <c r="AU7" i="2"/>
  <c r="AV7" i="2" s="1"/>
  <c r="AX7" i="2" s="1"/>
  <c r="AF5" i="2"/>
  <c r="AJ5" i="2" s="1"/>
  <c r="AK5" i="2"/>
  <c r="AL5" i="2" s="1"/>
  <c r="AS17" i="2" l="1"/>
  <c r="AT17" i="2" s="1"/>
  <c r="AW17" i="2" s="1"/>
  <c r="AY17" i="2" s="1"/>
  <c r="BB17" i="2" s="1"/>
  <c r="AS22" i="2"/>
  <c r="AT22" i="2" s="1"/>
  <c r="AS30" i="2"/>
  <c r="AT30" i="2" s="1"/>
  <c r="AS6" i="2"/>
  <c r="AT6" i="2" s="1"/>
  <c r="AW6" i="2" s="1"/>
  <c r="AY6" i="2" s="1"/>
  <c r="AS25" i="2"/>
  <c r="AT25" i="2" s="1"/>
  <c r="AW25" i="2" s="1"/>
  <c r="AY25" i="2" s="1"/>
  <c r="AZ25" i="2" s="1"/>
  <c r="AG25" i="2" s="1"/>
  <c r="BA25" i="2" s="1"/>
  <c r="AS16" i="2"/>
  <c r="AT16" i="2" s="1"/>
  <c r="AW16" i="2" s="1"/>
  <c r="AY16" i="2" s="1"/>
  <c r="BB16" i="2" s="1"/>
  <c r="AS27" i="2"/>
  <c r="AT27" i="2" s="1"/>
  <c r="AW27" i="2" s="1"/>
  <c r="AY27" i="2" s="1"/>
  <c r="AM26" i="2"/>
  <c r="AN26" i="2" s="1"/>
  <c r="AO26" i="2" s="1"/>
  <c r="AS28" i="2"/>
  <c r="AT28" i="2" s="1"/>
  <c r="AW28" i="2" s="1"/>
  <c r="AY28" i="2" s="1"/>
  <c r="AW22" i="2"/>
  <c r="AY22" i="2" s="1"/>
  <c r="AW11" i="2"/>
  <c r="AY11" i="2" s="1"/>
  <c r="AN31" i="2"/>
  <c r="AO31" i="2" s="1"/>
  <c r="AW30" i="2"/>
  <c r="AY30" i="2" s="1"/>
  <c r="BB23" i="2"/>
  <c r="AZ23" i="2"/>
  <c r="AG23" i="2" s="1"/>
  <c r="BA23" i="2" s="1"/>
  <c r="AN12" i="2"/>
  <c r="AO12" i="2" s="1"/>
  <c r="AN9" i="2"/>
  <c r="AO9" i="2" s="1"/>
  <c r="AS20" i="2"/>
  <c r="AT20" i="2" s="1"/>
  <c r="AW20" i="2" s="1"/>
  <c r="AY20" i="2" s="1"/>
  <c r="AN7" i="2"/>
  <c r="AO7" i="2" s="1"/>
  <c r="AN21" i="2"/>
  <c r="AO21" i="2" s="1"/>
  <c r="AM24" i="2"/>
  <c r="AM18" i="2"/>
  <c r="AN13" i="2"/>
  <c r="AO13" i="2" s="1"/>
  <c r="AN29" i="2"/>
  <c r="AO29" i="2" s="1"/>
  <c r="AU14" i="2"/>
  <c r="AV14" i="2" s="1"/>
  <c r="AX14" i="2" s="1"/>
  <c r="AM5" i="2"/>
  <c r="AS15" i="2"/>
  <c r="AT15" i="2" s="1"/>
  <c r="AW15" i="2" s="1"/>
  <c r="AY15" i="2" s="1"/>
  <c r="AU5" i="2"/>
  <c r="AV5" i="2" s="1"/>
  <c r="AX5" i="2" s="1"/>
  <c r="AN10" i="2"/>
  <c r="AO10" i="2" s="1"/>
  <c r="AN8" i="2"/>
  <c r="AO8" i="2" s="1"/>
  <c r="AN19" i="2"/>
  <c r="AO19" i="2" s="1"/>
  <c r="AM14" i="2"/>
  <c r="BB6" i="2" l="1"/>
  <c r="AZ6" i="2"/>
  <c r="AG6" i="2" s="1"/>
  <c r="BA6" i="2" s="1"/>
  <c r="BF6" i="2" s="1"/>
  <c r="BG6" i="2" s="1"/>
  <c r="BH6" i="2" s="1"/>
  <c r="AZ16" i="2"/>
  <c r="AG16" i="2" s="1"/>
  <c r="BA16" i="2" s="1"/>
  <c r="BF16" i="2" s="1"/>
  <c r="BB25" i="2"/>
  <c r="BB11" i="2"/>
  <c r="AZ11" i="2"/>
  <c r="AG11" i="2" s="1"/>
  <c r="BA11" i="2" s="1"/>
  <c r="AZ30" i="2"/>
  <c r="AG30" i="2" s="1"/>
  <c r="BA30" i="2" s="1"/>
  <c r="BB30" i="2"/>
  <c r="AZ22" i="2"/>
  <c r="AG22" i="2" s="1"/>
  <c r="BA22" i="2" s="1"/>
  <c r="BF22" i="2" s="1"/>
  <c r="BB22" i="2"/>
  <c r="BC22" i="2" s="1"/>
  <c r="AZ17" i="2"/>
  <c r="AG17" i="2" s="1"/>
  <c r="BA17" i="2" s="1"/>
  <c r="AD17" i="2" s="1"/>
  <c r="AS21" i="2"/>
  <c r="AT21" i="2" s="1"/>
  <c r="AW21" i="2" s="1"/>
  <c r="AY21" i="2" s="1"/>
  <c r="BB21" i="2" s="1"/>
  <c r="BB28" i="2"/>
  <c r="BC28" i="2" s="1"/>
  <c r="BD28" i="2" s="1"/>
  <c r="AZ28" i="2"/>
  <c r="AG28" i="2" s="1"/>
  <c r="BA28" i="2" s="1"/>
  <c r="AD28" i="2" s="1"/>
  <c r="AC28" i="2" s="1"/>
  <c r="AB28" i="2" s="1"/>
  <c r="AA28" i="2" s="1"/>
  <c r="BK28" i="2" s="1"/>
  <c r="BB27" i="2"/>
  <c r="AZ27" i="2"/>
  <c r="AG27" i="2" s="1"/>
  <c r="BA27" i="2" s="1"/>
  <c r="AD27" i="2" s="1"/>
  <c r="AC27" i="2" s="1"/>
  <c r="AB27" i="2" s="1"/>
  <c r="AA27" i="2" s="1"/>
  <c r="BK27" i="2" s="1"/>
  <c r="AS10" i="2"/>
  <c r="AT10" i="2" s="1"/>
  <c r="AW10" i="2" s="1"/>
  <c r="AY10" i="2" s="1"/>
  <c r="AS19" i="2"/>
  <c r="AT19" i="2" s="1"/>
  <c r="AW19" i="2" s="1"/>
  <c r="AY19" i="2" s="1"/>
  <c r="AZ19" i="2" s="1"/>
  <c r="AG19" i="2" s="1"/>
  <c r="BA19" i="2" s="1"/>
  <c r="AS26" i="2"/>
  <c r="AT26" i="2" s="1"/>
  <c r="AW26" i="2" s="1"/>
  <c r="AY26" i="2" s="1"/>
  <c r="BB26" i="2" s="1"/>
  <c r="AS7" i="2"/>
  <c r="AT7" i="2" s="1"/>
  <c r="AW7" i="2" s="1"/>
  <c r="AY7" i="2" s="1"/>
  <c r="BB7" i="2" s="1"/>
  <c r="AS31" i="2"/>
  <c r="AT31" i="2" s="1"/>
  <c r="AW31" i="2" s="1"/>
  <c r="AY31" i="2" s="1"/>
  <c r="AZ15" i="2"/>
  <c r="AG15" i="2" s="1"/>
  <c r="BA15" i="2" s="1"/>
  <c r="BB15" i="2"/>
  <c r="BB20" i="2"/>
  <c r="AZ20" i="2"/>
  <c r="AG20" i="2" s="1"/>
  <c r="BA20" i="2" s="1"/>
  <c r="BC6" i="2"/>
  <c r="AS13" i="2"/>
  <c r="AT13" i="2" s="1"/>
  <c r="AW13" i="2" s="1"/>
  <c r="AY13" i="2" s="1"/>
  <c r="AD23" i="2"/>
  <c r="AC23" i="2" s="1"/>
  <c r="AB23" i="2" s="1"/>
  <c r="AA23" i="2" s="1"/>
  <c r="BK23" i="2" s="1"/>
  <c r="BF23" i="2"/>
  <c r="BC16" i="2"/>
  <c r="BD16" i="2" s="1"/>
  <c r="AD22" i="2"/>
  <c r="AC22" i="2" s="1"/>
  <c r="AB22" i="2" s="1"/>
  <c r="AA22" i="2" s="1"/>
  <c r="BK22" i="2" s="1"/>
  <c r="AN24" i="2"/>
  <c r="AO24" i="2" s="1"/>
  <c r="AS9" i="2"/>
  <c r="AT9" i="2" s="1"/>
  <c r="AW9" i="2" s="1"/>
  <c r="AY9" i="2" s="1"/>
  <c r="BC23" i="2"/>
  <c r="BD23" i="2" s="1"/>
  <c r="BE23" i="2" s="1"/>
  <c r="BC27" i="2"/>
  <c r="AN5" i="2"/>
  <c r="AO5" i="2" s="1"/>
  <c r="AS5" i="2" s="1"/>
  <c r="AT5" i="2" s="1"/>
  <c r="AW5" i="2" s="1"/>
  <c r="AY5" i="2" s="1"/>
  <c r="BC30" i="2"/>
  <c r="BC17" i="2"/>
  <c r="AN18" i="2"/>
  <c r="AO18" i="2" s="1"/>
  <c r="AS8" i="2"/>
  <c r="AT8" i="2" s="1"/>
  <c r="AW8" i="2" s="1"/>
  <c r="AY8" i="2" s="1"/>
  <c r="BC25" i="2"/>
  <c r="BD25" i="2" s="1"/>
  <c r="BF30" i="2"/>
  <c r="AD30" i="2"/>
  <c r="AC30" i="2" s="1"/>
  <c r="AB30" i="2" s="1"/>
  <c r="AA30" i="2" s="1"/>
  <c r="BK30" i="2" s="1"/>
  <c r="BC11" i="2"/>
  <c r="BD11" i="2" s="1"/>
  <c r="BE11" i="2" s="1"/>
  <c r="AN14" i="2"/>
  <c r="AO14" i="2" s="1"/>
  <c r="BB10" i="2"/>
  <c r="AZ10" i="2"/>
  <c r="AG10" i="2" s="1"/>
  <c r="BA10" i="2" s="1"/>
  <c r="AS29" i="2"/>
  <c r="AT29" i="2" s="1"/>
  <c r="AW29" i="2" s="1"/>
  <c r="AY29" i="2" s="1"/>
  <c r="AS12" i="2"/>
  <c r="AT12" i="2" s="1"/>
  <c r="AW12" i="2" s="1"/>
  <c r="AY12" i="2" s="1"/>
  <c r="BF25" i="2"/>
  <c r="AD25" i="2"/>
  <c r="AC25" i="2" s="1"/>
  <c r="AB25" i="2" s="1"/>
  <c r="AA25" i="2" s="1"/>
  <c r="BK25" i="2" s="1"/>
  <c r="BF11" i="2"/>
  <c r="BG11" i="2" s="1"/>
  <c r="BH11" i="2" s="1"/>
  <c r="AD11" i="2"/>
  <c r="AC11" i="2" s="1"/>
  <c r="AB11" i="2" s="1"/>
  <c r="AA11" i="2" s="1"/>
  <c r="BK11" i="2" s="1"/>
  <c r="BF28" i="2" l="1"/>
  <c r="AD16" i="2"/>
  <c r="AC16" i="2" s="1"/>
  <c r="AB16" i="2" s="1"/>
  <c r="AA16" i="2" s="1"/>
  <c r="BK16" i="2" s="1"/>
  <c r="AD6" i="2"/>
  <c r="AC6" i="2" s="1"/>
  <c r="AB6" i="2" s="1"/>
  <c r="AA6" i="2" s="1"/>
  <c r="BK6" i="2" s="1"/>
  <c r="AZ26" i="2"/>
  <c r="AG26" i="2" s="1"/>
  <c r="BA26" i="2" s="1"/>
  <c r="BF17" i="2"/>
  <c r="BG17" i="2" s="1"/>
  <c r="AZ21" i="2"/>
  <c r="AG21" i="2" s="1"/>
  <c r="BA21" i="2" s="1"/>
  <c r="AD21" i="2" s="1"/>
  <c r="AC21" i="2" s="1"/>
  <c r="AB21" i="2" s="1"/>
  <c r="AA21" i="2" s="1"/>
  <c r="BK21" i="2" s="1"/>
  <c r="AC17" i="2"/>
  <c r="AB17" i="2" s="1"/>
  <c r="AA17" i="2" s="1"/>
  <c r="BK17" i="2" s="1"/>
  <c r="BF27" i="2"/>
  <c r="BB19" i="2"/>
  <c r="AZ7" i="2"/>
  <c r="AG7" i="2" s="1"/>
  <c r="BA7" i="2" s="1"/>
  <c r="AD7" i="2" s="1"/>
  <c r="AC7" i="2" s="1"/>
  <c r="AB7" i="2" s="1"/>
  <c r="AA7" i="2" s="1"/>
  <c r="BK7" i="2" s="1"/>
  <c r="BE16" i="2"/>
  <c r="BJ16" i="2" s="1"/>
  <c r="AZ31" i="2"/>
  <c r="AG31" i="2" s="1"/>
  <c r="BA31" i="2" s="1"/>
  <c r="BB31" i="2"/>
  <c r="M8" i="2"/>
  <c r="AZ5" i="2"/>
  <c r="AG5" i="2" s="1"/>
  <c r="M9" i="2" s="1"/>
  <c r="BB12" i="2"/>
  <c r="AZ12" i="2"/>
  <c r="AG12" i="2" s="1"/>
  <c r="BA12" i="2" s="1"/>
  <c r="BB9" i="2"/>
  <c r="AZ9" i="2"/>
  <c r="AG9" i="2" s="1"/>
  <c r="BA9" i="2" s="1"/>
  <c r="AZ13" i="2"/>
  <c r="AG13" i="2" s="1"/>
  <c r="BA13" i="2" s="1"/>
  <c r="BB13" i="2"/>
  <c r="BC20" i="2"/>
  <c r="BD20" i="2" s="1"/>
  <c r="BE20" i="2" s="1"/>
  <c r="BJ11" i="2"/>
  <c r="BD30" i="2"/>
  <c r="BE30" i="2" s="1"/>
  <c r="BG28" i="2"/>
  <c r="BG16" i="2"/>
  <c r="AS24" i="2"/>
  <c r="AT24" i="2" s="1"/>
  <c r="AW24" i="2" s="1"/>
  <c r="AY24" i="2" s="1"/>
  <c r="BI6" i="2"/>
  <c r="BG23" i="2"/>
  <c r="BH23" i="2" s="1"/>
  <c r="BI23" i="2" s="1"/>
  <c r="BD6" i="2"/>
  <c r="BE6" i="2" s="1"/>
  <c r="BC7" i="2"/>
  <c r="BD7" i="2" s="1"/>
  <c r="BB29" i="2"/>
  <c r="AZ29" i="2"/>
  <c r="AG29" i="2" s="1"/>
  <c r="BA29" i="2" s="1"/>
  <c r="BD17" i="2"/>
  <c r="BC21" i="2"/>
  <c r="BD21" i="2" s="1"/>
  <c r="AD26" i="2"/>
  <c r="AC26" i="2" s="1"/>
  <c r="AB26" i="2" s="1"/>
  <c r="AA26" i="2" s="1"/>
  <c r="BK26" i="2" s="1"/>
  <c r="BF26" i="2"/>
  <c r="BG26" i="2" s="1"/>
  <c r="BH26" i="2" s="1"/>
  <c r="BE25" i="2"/>
  <c r="BJ25" i="2" s="1"/>
  <c r="BG25" i="2"/>
  <c r="BH25" i="2" s="1"/>
  <c r="BC10" i="2"/>
  <c r="BD22" i="2"/>
  <c r="BF19" i="2"/>
  <c r="AD19" i="2"/>
  <c r="AC19" i="2" s="1"/>
  <c r="AB19" i="2" s="1"/>
  <c r="AA19" i="2" s="1"/>
  <c r="BK19" i="2" s="1"/>
  <c r="BC26" i="2"/>
  <c r="BD26" i="2" s="1"/>
  <c r="BB8" i="2"/>
  <c r="AZ8" i="2"/>
  <c r="AG8" i="2" s="1"/>
  <c r="BA8" i="2" s="1"/>
  <c r="BI11" i="2"/>
  <c r="AS14" i="2"/>
  <c r="AT14" i="2" s="1"/>
  <c r="AW14" i="2" s="1"/>
  <c r="AY14" i="2" s="1"/>
  <c r="BG30" i="2"/>
  <c r="BH30" i="2" s="1"/>
  <c r="AS18" i="2"/>
  <c r="AT18" i="2" s="1"/>
  <c r="AW18" i="2" s="1"/>
  <c r="AY18" i="2" s="1"/>
  <c r="BE28" i="2"/>
  <c r="BJ28" i="2" s="1"/>
  <c r="BD27" i="2"/>
  <c r="BE27" i="2" s="1"/>
  <c r="BJ23" i="2"/>
  <c r="BG22" i="2"/>
  <c r="BH22" i="2" s="1"/>
  <c r="BG27" i="2"/>
  <c r="BH27" i="2" s="1"/>
  <c r="BC19" i="2"/>
  <c r="BC15" i="2"/>
  <c r="AD10" i="2"/>
  <c r="AC10" i="2" s="1"/>
  <c r="AB10" i="2" s="1"/>
  <c r="AA10" i="2" s="1"/>
  <c r="BK10" i="2" s="1"/>
  <c r="BF10" i="2"/>
  <c r="AD20" i="2"/>
  <c r="AC20" i="2" s="1"/>
  <c r="AB20" i="2" s="1"/>
  <c r="AA20" i="2" s="1"/>
  <c r="BK20" i="2" s="1"/>
  <c r="BF20" i="2"/>
  <c r="BF15" i="2"/>
  <c r="BG15" i="2" s="1"/>
  <c r="BH15" i="2" s="1"/>
  <c r="AD15" i="2"/>
  <c r="AC15" i="2" s="1"/>
  <c r="AB15" i="2" s="1"/>
  <c r="AA15" i="2" s="1"/>
  <c r="BK15" i="2" s="1"/>
  <c r="BF21" i="2" l="1"/>
  <c r="BH17" i="2"/>
  <c r="BI17" i="2" s="1"/>
  <c r="BF7" i="2"/>
  <c r="BG7" i="2" s="1"/>
  <c r="BH7" i="2" s="1"/>
  <c r="BI22" i="2"/>
  <c r="BD19" i="2"/>
  <c r="BE19" i="2" s="1"/>
  <c r="BE7" i="2"/>
  <c r="BJ30" i="2"/>
  <c r="BE17" i="2"/>
  <c r="BJ17" i="2" s="1"/>
  <c r="BE26" i="2"/>
  <c r="BJ26" i="2" s="1"/>
  <c r="BI30" i="2"/>
  <c r="BH28" i="2"/>
  <c r="BI28" i="2" s="1"/>
  <c r="BC31" i="2"/>
  <c r="BD31" i="2" s="1"/>
  <c r="BG20" i="2"/>
  <c r="BH20" i="2" s="1"/>
  <c r="AD31" i="2"/>
  <c r="AC31" i="2" s="1"/>
  <c r="AB31" i="2" s="1"/>
  <c r="AA31" i="2" s="1"/>
  <c r="BK31" i="2" s="1"/>
  <c r="BF31" i="2"/>
  <c r="BG31" i="2" s="1"/>
  <c r="BH31" i="2" s="1"/>
  <c r="BI31" i="2" s="1"/>
  <c r="BI27" i="2"/>
  <c r="BB24" i="2"/>
  <c r="AZ24" i="2"/>
  <c r="AG24" i="2" s="1"/>
  <c r="BA24" i="2" s="1"/>
  <c r="BE22" i="2"/>
  <c r="BJ22" i="2" s="1"/>
  <c r="BJ27" i="2"/>
  <c r="BI25" i="2"/>
  <c r="BJ7" i="2"/>
  <c r="BC13" i="2"/>
  <c r="BF12" i="2"/>
  <c r="BG12" i="2" s="1"/>
  <c r="BH12" i="2" s="1"/>
  <c r="AD12" i="2"/>
  <c r="AC12" i="2" s="1"/>
  <c r="AB12" i="2" s="1"/>
  <c r="AA12" i="2" s="1"/>
  <c r="BK12" i="2" s="1"/>
  <c r="BB14" i="2"/>
  <c r="AZ14" i="2"/>
  <c r="AG14" i="2" s="1"/>
  <c r="BA14" i="2" s="1"/>
  <c r="BG21" i="2"/>
  <c r="BH21" i="2" s="1"/>
  <c r="BI21" i="2" s="1"/>
  <c r="AD13" i="2"/>
  <c r="AC13" i="2" s="1"/>
  <c r="AB13" i="2" s="1"/>
  <c r="AA13" i="2" s="1"/>
  <c r="BK13" i="2" s="1"/>
  <c r="BF13" i="2"/>
  <c r="BC12" i="2"/>
  <c r="BD12" i="2" s="1"/>
  <c r="AD9" i="2"/>
  <c r="AC9" i="2" s="1"/>
  <c r="AB9" i="2" s="1"/>
  <c r="AA9" i="2" s="1"/>
  <c r="BK9" i="2" s="1"/>
  <c r="BF9" i="2"/>
  <c r="BF5" i="2"/>
  <c r="BG5" i="2" s="1"/>
  <c r="BH5" i="2" s="1"/>
  <c r="AD5" i="2"/>
  <c r="AC5" i="2" s="1"/>
  <c r="AB5" i="2" s="1"/>
  <c r="AA5" i="2" s="1"/>
  <c r="BK5" i="2" s="1"/>
  <c r="BB18" i="2"/>
  <c r="AZ18" i="2"/>
  <c r="AG18" i="2" s="1"/>
  <c r="BA18" i="2" s="1"/>
  <c r="BI26" i="2"/>
  <c r="BE21" i="2"/>
  <c r="BJ21" i="2" s="1"/>
  <c r="BC9" i="2"/>
  <c r="BC5" i="2"/>
  <c r="BD5" i="2" s="1"/>
  <c r="BC29" i="2"/>
  <c r="BI15" i="2"/>
  <c r="BD15" i="2"/>
  <c r="BE15" i="2" s="1"/>
  <c r="BG10" i="2"/>
  <c r="BH10" i="2" s="1"/>
  <c r="AD8" i="2"/>
  <c r="AC8" i="2" s="1"/>
  <c r="AB8" i="2" s="1"/>
  <c r="AA8" i="2" s="1"/>
  <c r="BK8" i="2" s="1"/>
  <c r="BF8" i="2"/>
  <c r="BG19" i="2"/>
  <c r="BD10" i="2"/>
  <c r="BE10" i="2" s="1"/>
  <c r="BH16" i="2"/>
  <c r="BI16" i="2" s="1"/>
  <c r="BJ6" i="2"/>
  <c r="BJ19" i="2"/>
  <c r="BC8" i="2"/>
  <c r="AD29" i="2"/>
  <c r="AC29" i="2" s="1"/>
  <c r="AB29" i="2" s="1"/>
  <c r="AA29" i="2" s="1"/>
  <c r="BK29" i="2" s="1"/>
  <c r="BF29" i="2"/>
  <c r="BG29" i="2" s="1"/>
  <c r="BH29" i="2" s="1"/>
  <c r="BJ20" i="2"/>
  <c r="BI20" i="2" l="1"/>
  <c r="BE31" i="2"/>
  <c r="BJ31" i="2" s="1"/>
  <c r="BJ15" i="2"/>
  <c r="BI7" i="2"/>
  <c r="BG8" i="2"/>
  <c r="BH8" i="2" s="1"/>
  <c r="BI8" i="2" s="1"/>
  <c r="BC14" i="2"/>
  <c r="BD14" i="2" s="1"/>
  <c r="BE14" i="2" s="1"/>
  <c r="BD13" i="2"/>
  <c r="BE13" i="2" s="1"/>
  <c r="BJ13" i="2" s="1"/>
  <c r="BD29" i="2"/>
  <c r="BE29" i="2" s="1"/>
  <c r="BJ29" i="2" s="1"/>
  <c r="BG13" i="2"/>
  <c r="BF24" i="2"/>
  <c r="BG24" i="2" s="1"/>
  <c r="BH24" i="2" s="1"/>
  <c r="AD24" i="2"/>
  <c r="AC24" i="2" s="1"/>
  <c r="AB24" i="2" s="1"/>
  <c r="AA24" i="2" s="1"/>
  <c r="BK24" i="2" s="1"/>
  <c r="BC24" i="2"/>
  <c r="BJ10" i="2"/>
  <c r="BI5" i="2"/>
  <c r="AD18" i="2"/>
  <c r="AC18" i="2" s="1"/>
  <c r="AB18" i="2" s="1"/>
  <c r="AA18" i="2" s="1"/>
  <c r="BK18" i="2" s="1"/>
  <c r="BF18" i="2"/>
  <c r="BG18" i="2" s="1"/>
  <c r="BH18" i="2" s="1"/>
  <c r="BH19" i="2"/>
  <c r="BI19" i="2" s="1"/>
  <c r="AD14" i="2"/>
  <c r="AC14" i="2" s="1"/>
  <c r="AB14" i="2" s="1"/>
  <c r="AA14" i="2" s="1"/>
  <c r="BK14" i="2" s="1"/>
  <c r="BF14" i="2"/>
  <c r="BG14" i="2" s="1"/>
  <c r="BH14" i="2" s="1"/>
  <c r="BD8" i="2"/>
  <c r="BE8" i="2" s="1"/>
  <c r="BJ8" i="2" s="1"/>
  <c r="BI29" i="2"/>
  <c r="BE5" i="2"/>
  <c r="BJ5" i="2" s="1"/>
  <c r="BC18" i="2"/>
  <c r="BG9" i="2"/>
  <c r="BH9" i="2" s="1"/>
  <c r="BE12" i="2"/>
  <c r="BJ12" i="2" s="1"/>
  <c r="BI10" i="2"/>
  <c r="BD9" i="2"/>
  <c r="BE9" i="2" s="1"/>
  <c r="BI12" i="2"/>
  <c r="BI9" i="2" l="1"/>
  <c r="BH13" i="2"/>
  <c r="BI13" i="2" s="1"/>
  <c r="BJ14" i="2"/>
  <c r="BI14" i="2"/>
  <c r="BD24" i="2"/>
  <c r="BE24" i="2" s="1"/>
  <c r="BI24" i="2"/>
  <c r="BD18" i="2"/>
  <c r="BE18" i="2" s="1"/>
  <c r="BJ9" i="2"/>
  <c r="BI18" i="2"/>
  <c r="BJ18" i="2" l="1"/>
  <c r="BJ24" i="2"/>
</calcChain>
</file>

<file path=xl/sharedStrings.xml><?xml version="1.0" encoding="utf-8"?>
<sst xmlns="http://schemas.openxmlformats.org/spreadsheetml/2006/main" count="66" uniqueCount="58">
  <si>
    <t>Latitude</t>
  </si>
  <si>
    <t>Longitude</t>
  </si>
  <si>
    <t>X</t>
  </si>
  <si>
    <t>Y</t>
  </si>
  <si>
    <t>Conversion of UTM Coordinates to Decimal Degrees</t>
  </si>
  <si>
    <t>Enter your coordinates</t>
  </si>
  <si>
    <t>UTM</t>
  </si>
  <si>
    <t>Decimal Degrees</t>
  </si>
  <si>
    <t>Degrees, minutes and seconds</t>
  </si>
  <si>
    <t>East</t>
  </si>
  <si>
    <t>North</t>
  </si>
  <si>
    <t>Band Lat.</t>
  </si>
  <si>
    <t>Banda (-72 a -16)</t>
  </si>
  <si>
    <t>Banda (-8 a 48)</t>
  </si>
  <si>
    <t>Banda (56 a 84)</t>
  </si>
  <si>
    <t>Fi'</t>
  </si>
  <si>
    <t>Ni</t>
  </si>
  <si>
    <t>Fi en Radianes:</t>
  </si>
  <si>
    <t>Meridiano Central:</t>
  </si>
  <si>
    <t>Y al sur del Ecuador:</t>
  </si>
  <si>
    <t>a</t>
  </si>
  <si>
    <t>A1</t>
  </si>
  <si>
    <t>A2</t>
  </si>
  <si>
    <t>J2</t>
  </si>
  <si>
    <t>J4</t>
  </si>
  <si>
    <t>J6</t>
  </si>
  <si>
    <t>Alfa</t>
  </si>
  <si>
    <t>Beta</t>
  </si>
  <si>
    <t>Gamma</t>
  </si>
  <si>
    <t>B(fi)</t>
  </si>
  <si>
    <t>b</t>
  </si>
  <si>
    <t>Zeta</t>
  </si>
  <si>
    <t>Xi</t>
  </si>
  <si>
    <t>Eta</t>
  </si>
  <si>
    <t>Sen h Xi</t>
  </si>
  <si>
    <t>Delta Lambda</t>
  </si>
  <si>
    <t>Tau</t>
  </si>
  <si>
    <t>UTM waypoint Garmin</t>
  </si>
  <si>
    <t>DATUM WGS84</t>
  </si>
  <si>
    <t>a (semi major axis)</t>
  </si>
  <si>
    <t>b (semi minor axis)</t>
  </si>
  <si>
    <t>Eccentricity</t>
  </si>
  <si>
    <t>2ª Excentric. ( e' )</t>
  </si>
  <si>
    <t>e' ²</t>
  </si>
  <si>
    <t>c (polar radius of curvature)</t>
  </si>
  <si>
    <t>ENTRY DATA</t>
  </si>
  <si>
    <t>Zone</t>
  </si>
  <si>
    <t>Hemisphere</t>
  </si>
  <si>
    <t>www.geogeek.xyz</t>
  </si>
  <si>
    <t>If you require more rows, do not forget to drag the function including the hidden columns</t>
  </si>
  <si>
    <t>N</t>
  </si>
  <si>
    <t>Easting</t>
  </si>
  <si>
    <t>Northing</t>
  </si>
  <si>
    <t>Degrees Minutes Seconds (DD°MM'SS" N, DD°MM'SS" S)</t>
  </si>
  <si>
    <t>Decimal Degrees (DD.ddddd° N, DD.dddd° E)</t>
  </si>
  <si>
    <t>UTM (XXXXXX m E, XXXXXXX m N)</t>
  </si>
  <si>
    <t>Latitude (°N)</t>
  </si>
  <si>
    <t>Longitude (°E)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</si>
</sst>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0.00000000"/>
    <numFmt numFmtId="166" formatCode="General\ &quot;° &quot;"/>
    <numFmt numFmtId="167" formatCode="General\ &quot;' &quot;"/>
    <numFmt numFmtId="168" formatCode="General\ &quot;'' &quot;"/>
    <numFmt numFmtId="169" formatCode="General\ &quot;''&quot;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7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left"/>
    </xf>
    <xf numFmtId="0" fontId="2" fillId="2" borderId="1" xfId="0" applyFont="1" applyFill="1" applyBorder="1"/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 applyProtection="1">
      <alignment horizontal="center" vertical="center"/>
      <protection locked="0"/>
    </xf>
    <xf numFmtId="169" fontId="8" fillId="0" borderId="1" xfId="2" applyNumberFormat="1" applyFont="1" applyBorder="1" applyAlignment="1" applyProtection="1">
      <alignment horizontal="center" vertical="center"/>
      <protection locked="0"/>
    </xf>
    <xf numFmtId="0" fontId="0" fillId="0" borderId="2" xfId="0" applyBorder="1"/>
    <xf numFmtId="0" fontId="2" fillId="0" borderId="0" xfId="0" applyFont="1" applyBorder="1"/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4" fontId="8" fillId="0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 vertical="center" wrapText="1"/>
    </xf>
    <xf numFmtId="1" fontId="3" fillId="0" borderId="0" xfId="3" applyNumberFormat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/>
    </xf>
    <xf numFmtId="166" fontId="1" fillId="0" borderId="0" xfId="2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164" fontId="3" fillId="0" borderId="0" xfId="3" applyNumberFormat="1" applyFont="1" applyFill="1" applyBorder="1" applyAlignment="1">
      <alignment horizontal="center" vertical="center" wrapText="1"/>
    </xf>
    <xf numFmtId="165" fontId="1" fillId="0" borderId="0" xfId="2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/>
    </xf>
    <xf numFmtId="0" fontId="4" fillId="0" borderId="0" xfId="1"/>
  </cellXfs>
  <cellStyles count="5">
    <cellStyle name="Hyperlink" xfId="1" builtinId="8"/>
    <cellStyle name="Hyperlink 2" xfId="4" xr:uid="{66C9EA38-D7D4-4D85-9CF1-44952F775709}"/>
    <cellStyle name="Normal" xfId="0" builtinId="0"/>
    <cellStyle name="Normal 2" xfId="3" xr:uid="{CA221C19-F097-4E8D-B915-47ABEC3FDCCE}"/>
    <cellStyle name="Normal_DERIVADORES" xfId="2" xr:uid="{27414BA2-9E44-4A4B-90DE-CF837DCE2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eogeek.xy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F3758-A46F-415A-81E0-E2BAD38FB92B}">
  <dimension ref="A1:BM5043"/>
  <sheetViews>
    <sheetView tabSelected="1" zoomScaleNormal="100" workbookViewId="0">
      <selection activeCell="Q11" sqref="Q11"/>
    </sheetView>
  </sheetViews>
  <sheetFormatPr defaultColWidth="11.42578125" defaultRowHeight="15" x14ac:dyDescent="0.25"/>
  <cols>
    <col min="1" max="1" width="4.7109375" customWidth="1"/>
    <col min="2" max="3" width="16" customWidth="1"/>
    <col min="4" max="4" width="18.5703125" style="8" customWidth="1"/>
    <col min="5" max="5" width="4.85546875" customWidth="1"/>
    <col min="6" max="6" width="14.28515625" customWidth="1"/>
    <col min="7" max="9" width="9.140625"/>
    <col min="10" max="10" width="22" style="8" customWidth="1"/>
    <col min="11" max="11" width="4.140625" customWidth="1"/>
    <col min="12" max="12" width="16.42578125" customWidth="1"/>
    <col min="13" max="14" width="11.42578125" style="4"/>
    <col min="15" max="15" width="4.140625" style="16" customWidth="1"/>
    <col min="16" max="18" width="11.42578125" style="4"/>
    <col min="19" max="20" width="11.42578125" style="18"/>
    <col min="21" max="21" width="13.5703125" style="18" customWidth="1"/>
    <col min="22" max="22" width="25" style="18" bestFit="1" customWidth="1"/>
    <col min="23" max="23" width="13.7109375" style="18" customWidth="1"/>
    <col min="24" max="24" width="11.140625" style="18" customWidth="1"/>
    <col min="25" max="30" width="14.7109375" style="18" customWidth="1"/>
    <col min="31" max="31" width="12.7109375" style="18" customWidth="1"/>
    <col min="32" max="32" width="12" style="18" customWidth="1"/>
    <col min="33" max="33" width="14.28515625" style="18" customWidth="1"/>
    <col min="34" max="34" width="17.85546875" style="18" customWidth="1"/>
    <col min="35" max="35" width="18.7109375" style="18" customWidth="1"/>
    <col min="36" max="36" width="12" style="18" customWidth="1"/>
    <col min="37" max="41" width="12.7109375" style="18" customWidth="1"/>
    <col min="42" max="42" width="12" style="18" customWidth="1"/>
    <col min="43" max="43" width="11" style="18" customWidth="1"/>
    <col min="44" max="44" width="12" style="18" customWidth="1"/>
    <col min="45" max="46" width="12.7109375" style="18" customWidth="1"/>
    <col min="47" max="48" width="12" style="18" customWidth="1"/>
    <col min="49" max="49" width="12.7109375" style="18" customWidth="1"/>
    <col min="50" max="50" width="12" style="18" customWidth="1"/>
    <col min="51" max="51" width="13" style="18" customWidth="1"/>
    <col min="52" max="52" width="12.7109375" style="18" customWidth="1"/>
    <col min="53" max="54" width="14.7109375" style="18" customWidth="1"/>
    <col min="55" max="55" width="5.28515625" style="18" hidden="1" customWidth="1"/>
    <col min="56" max="56" width="5.140625" style="18" hidden="1" customWidth="1"/>
    <col min="57" max="57" width="8.28515625" style="18" hidden="1" customWidth="1"/>
    <col min="58" max="58" width="5.28515625" style="18" hidden="1" customWidth="1"/>
    <col min="59" max="59" width="5.140625" style="18" hidden="1" customWidth="1"/>
    <col min="60" max="60" width="7.28515625" style="18" hidden="1" customWidth="1"/>
    <col min="61" max="62" width="16.7109375" style="18" customWidth="1"/>
    <col min="63" max="63" width="21.28515625" style="18" bestFit="1" customWidth="1"/>
    <col min="64" max="65" width="11.42578125" style="18"/>
    <col min="66" max="16384" width="11.42578125" style="4"/>
  </cols>
  <sheetData>
    <row r="1" spans="1:65" ht="18.75" x14ac:dyDescent="0.3">
      <c r="A1" s="10" t="s">
        <v>54</v>
      </c>
      <c r="B1" s="10"/>
      <c r="C1" s="10"/>
      <c r="D1" s="12"/>
      <c r="E1" s="11" t="s">
        <v>53</v>
      </c>
      <c r="F1" s="13"/>
      <c r="G1" s="13"/>
      <c r="H1" s="13"/>
      <c r="I1" s="13"/>
      <c r="J1" s="12"/>
      <c r="K1" s="11" t="s">
        <v>55</v>
      </c>
      <c r="L1" s="10"/>
      <c r="M1" s="10"/>
      <c r="N1" s="10"/>
      <c r="O1" s="12"/>
      <c r="V1" s="19" t="s">
        <v>4</v>
      </c>
    </row>
    <row r="2" spans="1:65" x14ac:dyDescent="0.25">
      <c r="V2" s="20"/>
      <c r="Y2" s="21" t="s">
        <v>5</v>
      </c>
      <c r="Z2" s="21"/>
    </row>
    <row r="3" spans="1:65" x14ac:dyDescent="0.25">
      <c r="B3" s="9" t="s">
        <v>56</v>
      </c>
      <c r="C3" s="1">
        <v>23.456</v>
      </c>
      <c r="F3" s="9" t="s">
        <v>56</v>
      </c>
      <c r="G3" s="15">
        <v>22</v>
      </c>
      <c r="H3" s="15">
        <v>30</v>
      </c>
      <c r="I3" s="15">
        <v>30</v>
      </c>
      <c r="L3" s="9" t="s">
        <v>46</v>
      </c>
      <c r="M3" s="6">
        <v>40</v>
      </c>
      <c r="X3" s="20"/>
      <c r="Y3" s="22" t="s">
        <v>6</v>
      </c>
      <c r="Z3" s="22"/>
      <c r="AA3" s="22"/>
      <c r="BA3" s="22" t="s">
        <v>7</v>
      </c>
      <c r="BB3" s="22"/>
      <c r="BI3" s="22" t="s">
        <v>8</v>
      </c>
      <c r="BJ3" s="22"/>
    </row>
    <row r="4" spans="1:65" x14ac:dyDescent="0.25">
      <c r="B4" s="9" t="s">
        <v>57</v>
      </c>
      <c r="C4" s="1">
        <v>58.789000000000001</v>
      </c>
      <c r="F4" s="9" t="s">
        <v>57</v>
      </c>
      <c r="G4" s="15">
        <v>57</v>
      </c>
      <c r="H4" s="15">
        <v>30</v>
      </c>
      <c r="I4" s="15">
        <v>30</v>
      </c>
      <c r="L4" s="9" t="s">
        <v>47</v>
      </c>
      <c r="M4" s="7" t="s">
        <v>50</v>
      </c>
      <c r="Y4" s="23" t="s">
        <v>9</v>
      </c>
      <c r="Z4" s="23" t="s">
        <v>10</v>
      </c>
      <c r="AA4" s="24" t="s">
        <v>11</v>
      </c>
      <c r="AB4" s="23" t="s">
        <v>12</v>
      </c>
      <c r="AC4" s="23" t="s">
        <v>13</v>
      </c>
      <c r="AD4" s="23" t="s">
        <v>14</v>
      </c>
      <c r="AE4" s="20" t="s">
        <v>15</v>
      </c>
      <c r="AF4" s="20" t="s">
        <v>16</v>
      </c>
      <c r="AG4" s="23" t="s">
        <v>17</v>
      </c>
      <c r="AH4" s="23" t="s">
        <v>18</v>
      </c>
      <c r="AI4" s="23" t="s">
        <v>19</v>
      </c>
      <c r="AJ4" s="20" t="s">
        <v>20</v>
      </c>
      <c r="AK4" s="20" t="s">
        <v>21</v>
      </c>
      <c r="AL4" s="20" t="s">
        <v>22</v>
      </c>
      <c r="AM4" s="20" t="s">
        <v>23</v>
      </c>
      <c r="AN4" s="20" t="s">
        <v>24</v>
      </c>
      <c r="AO4" s="20" t="s">
        <v>25</v>
      </c>
      <c r="AP4" s="20" t="s">
        <v>26</v>
      </c>
      <c r="AQ4" s="20" t="s">
        <v>27</v>
      </c>
      <c r="AR4" s="20" t="s">
        <v>28</v>
      </c>
      <c r="AS4" s="20" t="s">
        <v>29</v>
      </c>
      <c r="AT4" s="20" t="s">
        <v>30</v>
      </c>
      <c r="AU4" s="20" t="s">
        <v>31</v>
      </c>
      <c r="AV4" s="20" t="s">
        <v>32</v>
      </c>
      <c r="AW4" s="20" t="s">
        <v>33</v>
      </c>
      <c r="AX4" s="20" t="s">
        <v>34</v>
      </c>
      <c r="AY4" s="20" t="s">
        <v>35</v>
      </c>
      <c r="AZ4" s="20" t="s">
        <v>36</v>
      </c>
      <c r="BA4" s="20" t="s">
        <v>0</v>
      </c>
      <c r="BB4" s="20" t="s">
        <v>1</v>
      </c>
      <c r="BI4" s="20" t="s">
        <v>0</v>
      </c>
      <c r="BJ4" s="20" t="s">
        <v>1</v>
      </c>
      <c r="BK4" s="20" t="s">
        <v>37</v>
      </c>
    </row>
    <row r="5" spans="1:65" s="5" customFormat="1" x14ac:dyDescent="0.25">
      <c r="A5"/>
      <c r="B5"/>
      <c r="C5"/>
      <c r="D5" s="8"/>
      <c r="E5"/>
      <c r="F5"/>
      <c r="G5"/>
      <c r="H5"/>
      <c r="I5"/>
      <c r="J5" s="8"/>
      <c r="K5"/>
      <c r="L5" s="9" t="s">
        <v>51</v>
      </c>
      <c r="M5" s="14">
        <v>658235.69799999997</v>
      </c>
      <c r="O5" s="17"/>
      <c r="S5" s="18"/>
      <c r="T5" s="18"/>
      <c r="U5" s="18"/>
      <c r="V5" s="18"/>
      <c r="W5" s="18"/>
      <c r="X5" s="25"/>
      <c r="Y5" s="18"/>
      <c r="Z5" s="18"/>
      <c r="AA5" s="26" t="str">
        <f t="shared" ref="AA5:AA26" si="0">AB5</f>
        <v>Q</v>
      </c>
      <c r="AB5" s="27" t="str">
        <f>IF(M9&lt;-72,"C",IF(M9&lt;-64,"D",IF(M9&lt;-56,"E",IF(M9&lt;-48,"F",IF(M9&lt;-40,"G",IF(M9&lt;-32,"H",IF(M9&lt;-24,"J",IF(M9&lt;-16,"K",AC5))))))))</f>
        <v>Q</v>
      </c>
      <c r="AC5" s="27" t="str">
        <f>IF(M9&lt;-8,"L",IF(M9&lt;0,"M",IF(M9&lt;8,"N",IF(M9&lt;16,"P",IF(M9&lt;24,"Q",IF(M9&lt;32,"R",IF(M9&lt;40,"S",IF(M9&lt;48,"T",AD5))))))))</f>
        <v>Q</v>
      </c>
      <c r="AD5" s="27" t="str">
        <f>IF(M9&lt;56,"U",IF(M9&lt;64,"V",IF(M9&lt;72,"W",IF(M9&lt;84,"X","Polo Norte"))))</f>
        <v>U</v>
      </c>
      <c r="AE5" s="18">
        <f t="shared" ref="AE5:AE31" si="1">(AI5)/(6366197.724*0.9996)</f>
        <v>0.4035756331012072</v>
      </c>
      <c r="AF5" s="18">
        <f t="shared" ref="AF5:AF31" si="2">($W$18/(1+$W$17*(COS(AE5))^2)^(1/2))*0.9996</f>
        <v>6378879.4076813729</v>
      </c>
      <c r="AG5" s="18">
        <f t="shared" ref="AG5:AG31" si="3">AE5+(1+$W$17*(COS(AE5))^2-(3/2)*$W$17*SIN(AE5)*COS(AE5)*(AZ5-AE5))*(AZ5-AE5)</f>
        <v>0.40518641525160992</v>
      </c>
      <c r="AH5" s="18">
        <f>6*$M$3-183</f>
        <v>57</v>
      </c>
      <c r="AI5" s="18">
        <f>IF($M$4="S",M6-10000000,M6)</f>
        <v>2568214.58</v>
      </c>
      <c r="AJ5" s="18">
        <f>(M5-500000)/AF5</f>
        <v>2.4806190537079973E-2</v>
      </c>
      <c r="AK5" s="18">
        <f t="shared" ref="AK5:AK31" si="4">SIN(2*AE5)</f>
        <v>0.72232004064131794</v>
      </c>
      <c r="AL5" s="18">
        <f t="shared" ref="AL5:AL31" si="5">AK5*(COS(AE5))^2</f>
        <v>0.61092345889679223</v>
      </c>
      <c r="AM5" s="18">
        <f t="shared" ref="AM5:AM31" si="6">AE5+(AK5/2)</f>
        <v>0.76473565342186611</v>
      </c>
      <c r="AN5" s="18">
        <f t="shared" ref="AN5:AN31" si="7">(3*AM5+AL5)/4</f>
        <v>0.7262826047905977</v>
      </c>
      <c r="AO5" s="18">
        <f t="shared" ref="AO5:AO31" si="8">(5*AN5+AL5*(COS(AE5))^2)/3</f>
        <v>1.382706513776216</v>
      </c>
      <c r="AP5" s="18">
        <f t="shared" ref="AP5:AP31" si="9">(3/4)*$W$17</f>
        <v>5.0546225567071803E-3</v>
      </c>
      <c r="AQ5" s="18">
        <f t="shared" ref="AQ5:AQ31" si="10">(5/3)*(AP5)^2</f>
        <v>4.2582015317955055E-5</v>
      </c>
      <c r="AR5" s="18">
        <f t="shared" ref="AR5:AR31" si="11">(35/27)*(AP5)^3</f>
        <v>1.6740578955036711E-7</v>
      </c>
      <c r="AS5" s="18">
        <f t="shared" ref="AS5:AS31" si="12">0.9996*$W$18*(AE5-(AP5*AM5)+(AQ5*AN5)-(AR5*AO5))</f>
        <v>2557155.9039107705</v>
      </c>
      <c r="AT5" s="18">
        <f t="shared" ref="AT5:AT31" si="13">(AI5-AS5)/AF5</f>
        <v>1.7336393091101233E-3</v>
      </c>
      <c r="AU5" s="18">
        <f t="shared" ref="AU5:AU31" si="14">(($W$17*AJ5^2)/2)*(COS(AE5))^2</f>
        <v>1.7537785739964766E-6</v>
      </c>
      <c r="AV5" s="18">
        <f t="shared" ref="AV5:AV31" si="15">AJ5*(1-(AU5/3))</f>
        <v>2.4806176035558149E-2</v>
      </c>
      <c r="AW5" s="18">
        <f t="shared" ref="AW5:AW31" si="16">AT5*(1-AU5)+AE5</f>
        <v>0.40530926936989786</v>
      </c>
      <c r="AX5" s="18">
        <f t="shared" ref="AX5:AX31" si="17">(EXP(AV5)-EXP(-AV5))/2</f>
        <v>2.4808720178894128E-2</v>
      </c>
      <c r="AY5" s="18">
        <f t="shared" ref="AY5:AY31" si="18">ATAN(AX5/COS(AW5))</f>
        <v>2.6989360758855135E-2</v>
      </c>
      <c r="AZ5" s="18">
        <f t="shared" ref="AZ5:AZ31" si="19">ATAN(COS(AY5)*TAN(AW5))</f>
        <v>0.4051772949403028</v>
      </c>
      <c r="BA5" s="18"/>
      <c r="BB5" s="18"/>
      <c r="BC5" s="28">
        <f>TRUNC(M8,0)</f>
        <v>58</v>
      </c>
      <c r="BD5" s="29">
        <f>TRUNC((M8-BC5)*60,0)</f>
        <v>32</v>
      </c>
      <c r="BE5" s="30">
        <f>ROUND((((M8-BC5)*60)-BD5)*60,3)</f>
        <v>46.954999999999998</v>
      </c>
      <c r="BF5" s="28">
        <f>TRUNC(M9,0)</f>
        <v>23</v>
      </c>
      <c r="BG5" s="29">
        <f>TRUNC((M9-BF5)*60,0)</f>
        <v>12</v>
      </c>
      <c r="BH5" s="30">
        <f>ROUND((((M9-BF5)*60)-BG5)*60,3)</f>
        <v>55.697000000000003</v>
      </c>
      <c r="BI5" s="20" t="str">
        <f t="shared" ref="BI5:BI31" si="20">CONCATENATE(-BF5,"º ",-BG5,"' ",-BH5,""" S")</f>
        <v>-23º -12' -55.697" S</v>
      </c>
      <c r="BJ5" s="20" t="str">
        <f t="shared" ref="BJ5:BJ31" si="21">CONCATENATE(-BC5,"º ",-BD5,"' ",-BE5,""" W")</f>
        <v>-58º -32' -46.955" W</v>
      </c>
      <c r="BK5" s="20" t="str">
        <f>CONCATENATE($M$3," ",AA5," ",ROUND(M5,0)," ",ROUND(M6,0))</f>
        <v>40 Q 658236 2568215</v>
      </c>
      <c r="BL5" s="18"/>
      <c r="BM5" s="18"/>
    </row>
    <row r="6" spans="1:65" x14ac:dyDescent="0.25">
      <c r="L6" s="9" t="s">
        <v>52</v>
      </c>
      <c r="M6" s="14">
        <v>2568214.58</v>
      </c>
      <c r="X6" s="25"/>
      <c r="Y6" s="31">
        <v>658235.69799999997</v>
      </c>
      <c r="Z6" s="31">
        <v>9568214.5800000001</v>
      </c>
      <c r="AA6" s="26" t="str">
        <f t="shared" si="0"/>
        <v>Polo Norte</v>
      </c>
      <c r="AB6" s="27" t="str">
        <f t="shared" ref="AB5:AB26" si="22">IF(BA6&lt;-72,"C",IF(BA6&lt;-64,"D",IF(BA6&lt;-56,"E",IF(BA6&lt;-48,"F",IF(BA6&lt;-40,"G",IF(BA6&lt;-32,"H",IF(BA6&lt;-24,"J",IF(BA6&lt;-16,"K",AC6))))))))</f>
        <v>Polo Norte</v>
      </c>
      <c r="AC6" s="27" t="str">
        <f t="shared" ref="AC5:AC26" si="23">IF(BA6&lt;-8,"L",IF(BA6&lt;0,"M",IF(BA6&lt;8,"N",IF(BA6&lt;16,"P",IF(BA6&lt;24,"Q",IF(BA6&lt;32,"R",IF(BA6&lt;40,"S",IF(BA6&lt;48,"T",AD6))))))))</f>
        <v>Polo Norte</v>
      </c>
      <c r="AD6" s="27" t="str">
        <f t="shared" ref="AD5:AD26" si="24">IF(BA6&lt;56,"U",IF(BA6&lt;64,"V",IF(BA6&lt;72,"W",IF(BA6&lt;84,"X","Polo Norte"))))</f>
        <v>Polo Norte</v>
      </c>
      <c r="AE6" s="18">
        <f t="shared" si="1"/>
        <v>1.5035730607727105</v>
      </c>
      <c r="AF6" s="18">
        <f t="shared" si="2"/>
        <v>6396936.5245283423</v>
      </c>
      <c r="AG6" s="18">
        <f t="shared" si="3"/>
        <v>1.4992135555332398</v>
      </c>
      <c r="AH6" s="18">
        <f>6*$M$3-183</f>
        <v>57</v>
      </c>
      <c r="AI6" s="18">
        <f>IF($M$4="S",Z6-10000000,Z6)</f>
        <v>9568214.5800000001</v>
      </c>
      <c r="AJ6" s="18">
        <f t="shared" ref="AJ5:AJ28" si="25">(Y6-500000)/AF6</f>
        <v>2.4736168225722232E-2</v>
      </c>
      <c r="AK6" s="18">
        <f t="shared" si="4"/>
        <v>0.13404185828703005</v>
      </c>
      <c r="AL6" s="18">
        <f t="shared" si="5"/>
        <v>6.0481892417984053E-4</v>
      </c>
      <c r="AM6" s="18">
        <f t="shared" si="6"/>
        <v>1.5705939899162256</v>
      </c>
      <c r="AN6" s="18">
        <f t="shared" si="7"/>
        <v>1.1780966971682141</v>
      </c>
      <c r="AO6" s="18">
        <f t="shared" si="8"/>
        <v>1.9634954049611977</v>
      </c>
      <c r="AP6" s="18">
        <f t="shared" si="9"/>
        <v>5.0546225567071803E-3</v>
      </c>
      <c r="AQ6" s="18">
        <f t="shared" si="10"/>
        <v>4.2582015317955055E-5</v>
      </c>
      <c r="AR6" s="18">
        <f t="shared" si="11"/>
        <v>1.6740578955036711E-7</v>
      </c>
      <c r="AS6" s="18">
        <f t="shared" si="12"/>
        <v>9567941.9673903491</v>
      </c>
      <c r="AT6" s="18">
        <f t="shared" si="13"/>
        <v>4.2616119232328932E-5</v>
      </c>
      <c r="AU6" s="18">
        <f t="shared" si="14"/>
        <v>9.3035191298170163E-9</v>
      </c>
      <c r="AV6" s="18">
        <f t="shared" si="15"/>
        <v>2.4736168149011091E-2</v>
      </c>
      <c r="AW6" s="18">
        <f t="shared" si="16"/>
        <v>1.5036156768915463</v>
      </c>
      <c r="AX6" s="18">
        <f t="shared" si="17"/>
        <v>2.4738690812431074E-2</v>
      </c>
      <c r="AY6" s="18">
        <f t="shared" si="18"/>
        <v>0.35307614558863493</v>
      </c>
      <c r="AZ6" s="18">
        <f t="shared" si="19"/>
        <v>1.499213700975955</v>
      </c>
      <c r="BA6" s="32">
        <f t="shared" ref="BA6:BA26" si="26">+(AG6/PI())*180</f>
        <v>85.898609320856707</v>
      </c>
      <c r="BB6" s="32">
        <f t="shared" ref="BB5:BB28" si="27">+(AY6/PI())*180+AH6</f>
        <v>77.229772988975384</v>
      </c>
      <c r="BC6" s="28">
        <f t="shared" ref="BC5:BC26" si="28">TRUNC(BB6,0)</f>
        <v>77</v>
      </c>
      <c r="BD6" s="29">
        <f t="shared" ref="BD5:BD26" si="29">TRUNC((BB6-BC6)*60,0)</f>
        <v>13</v>
      </c>
      <c r="BE6" s="30">
        <f t="shared" ref="BE5:BE26" si="30">ROUND((((BB6-BC6)*60)-BD6)*60,3)</f>
        <v>47.183</v>
      </c>
      <c r="BF6" s="28">
        <f t="shared" ref="BF5:BF28" si="31">TRUNC(BA6,0)</f>
        <v>85</v>
      </c>
      <c r="BG6" s="29">
        <f t="shared" ref="BG5:BG28" si="32">TRUNC((BA6-BF6)*60,0)</f>
        <v>53</v>
      </c>
      <c r="BH6" s="30">
        <f t="shared" ref="BH5:BH28" si="33">ROUND((((BA6-BF6)*60)-BG6)*60,3)</f>
        <v>54.994</v>
      </c>
      <c r="BI6" s="20" t="str">
        <f t="shared" si="20"/>
        <v>-85º -53' -54.994" S</v>
      </c>
      <c r="BJ6" s="20" t="str">
        <f t="shared" si="21"/>
        <v>-77º -13' -47.183" W</v>
      </c>
      <c r="BK6" s="20" t="str">
        <f>CONCATENATE($M$3," ",AA6," ",ROUND(Y6,0)," ",ROUND(Z6,0))</f>
        <v>40 Polo Norte 658236 9568215</v>
      </c>
    </row>
    <row r="7" spans="1:65" x14ac:dyDescent="0.25">
      <c r="L7" s="4"/>
      <c r="X7" s="25"/>
      <c r="Y7" s="31">
        <v>658235.69799999997</v>
      </c>
      <c r="Z7" s="31">
        <v>9568214.5800000001</v>
      </c>
      <c r="AA7" s="26" t="str">
        <f t="shared" si="0"/>
        <v>Polo Norte</v>
      </c>
      <c r="AB7" s="27" t="str">
        <f t="shared" si="22"/>
        <v>Polo Norte</v>
      </c>
      <c r="AC7" s="27" t="str">
        <f t="shared" si="23"/>
        <v>Polo Norte</v>
      </c>
      <c r="AD7" s="27" t="str">
        <f t="shared" si="24"/>
        <v>Polo Norte</v>
      </c>
      <c r="AE7" s="18">
        <f t="shared" si="1"/>
        <v>1.5035730607727105</v>
      </c>
      <c r="AF7" s="18">
        <f t="shared" si="2"/>
        <v>6396936.5245283423</v>
      </c>
      <c r="AG7" s="18">
        <f t="shared" si="3"/>
        <v>1.4992135555332398</v>
      </c>
      <c r="AH7" s="18">
        <f>6*$M$3-183</f>
        <v>57</v>
      </c>
      <c r="AI7" s="18">
        <f>IF($M$4="S",Z7-10000000,Z7)</f>
        <v>9568214.5800000001</v>
      </c>
      <c r="AJ7" s="18">
        <f t="shared" si="25"/>
        <v>2.4736168225722232E-2</v>
      </c>
      <c r="AK7" s="18">
        <f t="shared" si="4"/>
        <v>0.13404185828703005</v>
      </c>
      <c r="AL7" s="18">
        <f t="shared" si="5"/>
        <v>6.0481892417984053E-4</v>
      </c>
      <c r="AM7" s="18">
        <f t="shared" si="6"/>
        <v>1.5705939899162256</v>
      </c>
      <c r="AN7" s="18">
        <f t="shared" si="7"/>
        <v>1.1780966971682141</v>
      </c>
      <c r="AO7" s="18">
        <f t="shared" si="8"/>
        <v>1.9634954049611977</v>
      </c>
      <c r="AP7" s="18">
        <f t="shared" si="9"/>
        <v>5.0546225567071803E-3</v>
      </c>
      <c r="AQ7" s="18">
        <f t="shared" si="10"/>
        <v>4.2582015317955055E-5</v>
      </c>
      <c r="AR7" s="18">
        <f t="shared" si="11"/>
        <v>1.6740578955036711E-7</v>
      </c>
      <c r="AS7" s="18">
        <f t="shared" si="12"/>
        <v>9567941.9673903491</v>
      </c>
      <c r="AT7" s="18">
        <f t="shared" si="13"/>
        <v>4.2616119232328932E-5</v>
      </c>
      <c r="AU7" s="18">
        <f t="shared" si="14"/>
        <v>9.3035191298170163E-9</v>
      </c>
      <c r="AV7" s="18">
        <f t="shared" si="15"/>
        <v>2.4736168149011091E-2</v>
      </c>
      <c r="AW7" s="18">
        <f t="shared" si="16"/>
        <v>1.5036156768915463</v>
      </c>
      <c r="AX7" s="18">
        <f t="shared" si="17"/>
        <v>2.4738690812431074E-2</v>
      </c>
      <c r="AY7" s="18">
        <f t="shared" si="18"/>
        <v>0.35307614558863493</v>
      </c>
      <c r="AZ7" s="18">
        <f t="shared" si="19"/>
        <v>1.499213700975955</v>
      </c>
      <c r="BA7" s="32">
        <f t="shared" si="26"/>
        <v>85.898609320856707</v>
      </c>
      <c r="BB7" s="32">
        <f t="shared" si="27"/>
        <v>77.229772988975384</v>
      </c>
      <c r="BC7" s="28">
        <f t="shared" si="28"/>
        <v>77</v>
      </c>
      <c r="BD7" s="29">
        <f t="shared" si="29"/>
        <v>13</v>
      </c>
      <c r="BE7" s="30">
        <f t="shared" si="30"/>
        <v>47.183</v>
      </c>
      <c r="BF7" s="28">
        <f t="shared" si="31"/>
        <v>85</v>
      </c>
      <c r="BG7" s="29">
        <f t="shared" si="32"/>
        <v>53</v>
      </c>
      <c r="BH7" s="30">
        <f t="shared" si="33"/>
        <v>54.994</v>
      </c>
      <c r="BI7" s="20" t="str">
        <f t="shared" si="20"/>
        <v>-85º -53' -54.994" S</v>
      </c>
      <c r="BJ7" s="20" t="str">
        <f t="shared" si="21"/>
        <v>-77º -13' -47.183" W</v>
      </c>
      <c r="BK7" s="20" t="str">
        <f>CONCATENATE($M$3," ",AA7," ",ROUND(Y7,0)," ",ROUND(Z7,0))</f>
        <v>40 Polo Norte 658236 9568215</v>
      </c>
    </row>
    <row r="8" spans="1:65" x14ac:dyDescent="0.25">
      <c r="B8" s="3" t="s">
        <v>2</v>
      </c>
      <c r="C8" s="2">
        <f>IF(C4&gt;0,C4,#REF!+#REF!/60+#REF!/3600)</f>
        <v>58.789000000000001</v>
      </c>
      <c r="F8" s="3" t="s">
        <v>2</v>
      </c>
      <c r="G8" s="2">
        <f>G4+H4/60+I4/3600</f>
        <v>57.508333333333333</v>
      </c>
      <c r="L8" s="3" t="s">
        <v>2</v>
      </c>
      <c r="M8" s="2">
        <f>+(AY5/PI())*180+AH5</f>
        <v>58.546376463238403</v>
      </c>
      <c r="X8" s="25"/>
      <c r="Y8" s="31">
        <v>658235.69799999997</v>
      </c>
      <c r="Z8" s="31">
        <v>9568214.5800000001</v>
      </c>
      <c r="AA8" s="26" t="str">
        <f t="shared" si="0"/>
        <v>Polo Norte</v>
      </c>
      <c r="AB8" s="27" t="str">
        <f t="shared" si="22"/>
        <v>Polo Norte</v>
      </c>
      <c r="AC8" s="27" t="str">
        <f t="shared" si="23"/>
        <v>Polo Norte</v>
      </c>
      <c r="AD8" s="27" t="str">
        <f t="shared" si="24"/>
        <v>Polo Norte</v>
      </c>
      <c r="AE8" s="18">
        <f t="shared" si="1"/>
        <v>1.5035730607727105</v>
      </c>
      <c r="AF8" s="18">
        <f t="shared" si="2"/>
        <v>6396936.5245283423</v>
      </c>
      <c r="AG8" s="18">
        <f t="shared" si="3"/>
        <v>1.4992135555332398</v>
      </c>
      <c r="AH8" s="18">
        <f>6*$M$3-183</f>
        <v>57</v>
      </c>
      <c r="AI8" s="18">
        <f>IF($M$4="S",Z8-10000000,Z8)</f>
        <v>9568214.5800000001</v>
      </c>
      <c r="AJ8" s="18">
        <f t="shared" si="25"/>
        <v>2.4736168225722232E-2</v>
      </c>
      <c r="AK8" s="18">
        <f t="shared" si="4"/>
        <v>0.13404185828703005</v>
      </c>
      <c r="AL8" s="18">
        <f t="shared" si="5"/>
        <v>6.0481892417984053E-4</v>
      </c>
      <c r="AM8" s="18">
        <f t="shared" si="6"/>
        <v>1.5705939899162256</v>
      </c>
      <c r="AN8" s="18">
        <f t="shared" si="7"/>
        <v>1.1780966971682141</v>
      </c>
      <c r="AO8" s="18">
        <f t="shared" si="8"/>
        <v>1.9634954049611977</v>
      </c>
      <c r="AP8" s="18">
        <f t="shared" si="9"/>
        <v>5.0546225567071803E-3</v>
      </c>
      <c r="AQ8" s="18">
        <f t="shared" si="10"/>
        <v>4.2582015317955055E-5</v>
      </c>
      <c r="AR8" s="18">
        <f t="shared" si="11"/>
        <v>1.6740578955036711E-7</v>
      </c>
      <c r="AS8" s="18">
        <f t="shared" si="12"/>
        <v>9567941.9673903491</v>
      </c>
      <c r="AT8" s="18">
        <f t="shared" si="13"/>
        <v>4.2616119232328932E-5</v>
      </c>
      <c r="AU8" s="18">
        <f t="shared" si="14"/>
        <v>9.3035191298170163E-9</v>
      </c>
      <c r="AV8" s="18">
        <f t="shared" si="15"/>
        <v>2.4736168149011091E-2</v>
      </c>
      <c r="AW8" s="18">
        <f t="shared" si="16"/>
        <v>1.5036156768915463</v>
      </c>
      <c r="AX8" s="18">
        <f t="shared" si="17"/>
        <v>2.4738690812431074E-2</v>
      </c>
      <c r="AY8" s="18">
        <f t="shared" si="18"/>
        <v>0.35307614558863493</v>
      </c>
      <c r="AZ8" s="18">
        <f t="shared" si="19"/>
        <v>1.499213700975955</v>
      </c>
      <c r="BA8" s="32">
        <f t="shared" si="26"/>
        <v>85.898609320856707</v>
      </c>
      <c r="BB8" s="32">
        <f t="shared" si="27"/>
        <v>77.229772988975384</v>
      </c>
      <c r="BC8" s="28">
        <f t="shared" si="28"/>
        <v>77</v>
      </c>
      <c r="BD8" s="29">
        <f t="shared" si="29"/>
        <v>13</v>
      </c>
      <c r="BE8" s="30">
        <f t="shared" si="30"/>
        <v>47.183</v>
      </c>
      <c r="BF8" s="28">
        <f t="shared" si="31"/>
        <v>85</v>
      </c>
      <c r="BG8" s="29">
        <f t="shared" si="32"/>
        <v>53</v>
      </c>
      <c r="BH8" s="30">
        <f t="shared" si="33"/>
        <v>54.994</v>
      </c>
      <c r="BI8" s="20" t="str">
        <f t="shared" si="20"/>
        <v>-85º -53' -54.994" S</v>
      </c>
      <c r="BJ8" s="20" t="str">
        <f t="shared" si="21"/>
        <v>-77º -13' -47.183" W</v>
      </c>
      <c r="BK8" s="20" t="str">
        <f>CONCATENATE($M$3," ",AA8," ",ROUND(Y8,0)," ",ROUND(Z8,0))</f>
        <v>40 Polo Norte 658236 9568215</v>
      </c>
    </row>
    <row r="9" spans="1:65" x14ac:dyDescent="0.25">
      <c r="B9" s="3" t="s">
        <v>3</v>
      </c>
      <c r="C9" s="2">
        <f>IF(C3&gt;0,C3,#REF!+#REF!/60+#REF!/3600)</f>
        <v>23.456</v>
      </c>
      <c r="F9" s="3" t="s">
        <v>3</v>
      </c>
      <c r="G9" s="2">
        <f>G3+H3/60+I3/3600</f>
        <v>22.508333333333333</v>
      </c>
      <c r="L9" s="3" t="s">
        <v>3</v>
      </c>
      <c r="M9" s="2">
        <f>+(AG5/PI())*180</f>
        <v>23.215471509952462</v>
      </c>
      <c r="X9" s="25"/>
      <c r="Y9" s="31">
        <v>658235.69799999997</v>
      </c>
      <c r="Z9" s="31">
        <v>9568214.5800000001</v>
      </c>
      <c r="AA9" s="26" t="str">
        <f t="shared" si="0"/>
        <v>Polo Norte</v>
      </c>
      <c r="AB9" s="27" t="str">
        <f t="shared" si="22"/>
        <v>Polo Norte</v>
      </c>
      <c r="AC9" s="27" t="str">
        <f t="shared" si="23"/>
        <v>Polo Norte</v>
      </c>
      <c r="AD9" s="27" t="str">
        <f t="shared" si="24"/>
        <v>Polo Norte</v>
      </c>
      <c r="AE9" s="18">
        <f t="shared" si="1"/>
        <v>1.5035730607727105</v>
      </c>
      <c r="AF9" s="18">
        <f t="shared" si="2"/>
        <v>6396936.5245283423</v>
      </c>
      <c r="AG9" s="18">
        <f t="shared" si="3"/>
        <v>1.4992135555332398</v>
      </c>
      <c r="AH9" s="18">
        <f>6*$M$3-183</f>
        <v>57</v>
      </c>
      <c r="AI9" s="18">
        <f>IF($M$4="S",Z9-10000000,Z9)</f>
        <v>9568214.5800000001</v>
      </c>
      <c r="AJ9" s="18">
        <f t="shared" si="25"/>
        <v>2.4736168225722232E-2</v>
      </c>
      <c r="AK9" s="18">
        <f t="shared" si="4"/>
        <v>0.13404185828703005</v>
      </c>
      <c r="AL9" s="18">
        <f t="shared" si="5"/>
        <v>6.0481892417984053E-4</v>
      </c>
      <c r="AM9" s="18">
        <f t="shared" si="6"/>
        <v>1.5705939899162256</v>
      </c>
      <c r="AN9" s="18">
        <f t="shared" si="7"/>
        <v>1.1780966971682141</v>
      </c>
      <c r="AO9" s="18">
        <f t="shared" si="8"/>
        <v>1.9634954049611977</v>
      </c>
      <c r="AP9" s="18">
        <f t="shared" si="9"/>
        <v>5.0546225567071803E-3</v>
      </c>
      <c r="AQ9" s="18">
        <f t="shared" si="10"/>
        <v>4.2582015317955055E-5</v>
      </c>
      <c r="AR9" s="18">
        <f t="shared" si="11"/>
        <v>1.6740578955036711E-7</v>
      </c>
      <c r="AS9" s="18">
        <f t="shared" si="12"/>
        <v>9567941.9673903491</v>
      </c>
      <c r="AT9" s="18">
        <f t="shared" si="13"/>
        <v>4.2616119232328932E-5</v>
      </c>
      <c r="AU9" s="18">
        <f t="shared" si="14"/>
        <v>9.3035191298170163E-9</v>
      </c>
      <c r="AV9" s="18">
        <f t="shared" si="15"/>
        <v>2.4736168149011091E-2</v>
      </c>
      <c r="AW9" s="18">
        <f t="shared" si="16"/>
        <v>1.5036156768915463</v>
      </c>
      <c r="AX9" s="18">
        <f t="shared" si="17"/>
        <v>2.4738690812431074E-2</v>
      </c>
      <c r="AY9" s="18">
        <f t="shared" si="18"/>
        <v>0.35307614558863493</v>
      </c>
      <c r="AZ9" s="18">
        <f t="shared" si="19"/>
        <v>1.499213700975955</v>
      </c>
      <c r="BA9" s="32">
        <f t="shared" si="26"/>
        <v>85.898609320856707</v>
      </c>
      <c r="BB9" s="32">
        <f t="shared" si="27"/>
        <v>77.229772988975384</v>
      </c>
      <c r="BC9" s="28">
        <f t="shared" si="28"/>
        <v>77</v>
      </c>
      <c r="BD9" s="29">
        <f t="shared" si="29"/>
        <v>13</v>
      </c>
      <c r="BE9" s="30">
        <f t="shared" si="30"/>
        <v>47.183</v>
      </c>
      <c r="BF9" s="28">
        <f t="shared" si="31"/>
        <v>85</v>
      </c>
      <c r="BG9" s="29">
        <f t="shared" si="32"/>
        <v>53</v>
      </c>
      <c r="BH9" s="30">
        <f t="shared" si="33"/>
        <v>54.994</v>
      </c>
      <c r="BI9" s="20" t="str">
        <f>CONCATENATE(-BF9,"º ",-BG9,"' ",-BH9,""" S")</f>
        <v>-85º -53' -54.994" S</v>
      </c>
      <c r="BJ9" s="20" t="str">
        <f>CONCATENATE(-BC9,"º ",-BD9,"' ",-BE9,""" W")</f>
        <v>-77º -13' -47.183" W</v>
      </c>
      <c r="BK9" s="20" t="str">
        <f>CONCATENATE($M$3," ",AA9," ",ROUND(Y9,0)," ",ROUND(Z9,0))</f>
        <v>40 Polo Norte 658236 9568215</v>
      </c>
    </row>
    <row r="10" spans="1:65" x14ac:dyDescent="0.25">
      <c r="X10" s="25"/>
      <c r="Y10" s="31">
        <v>658235.69799999997</v>
      </c>
      <c r="Z10" s="31">
        <v>9568214.5800000001</v>
      </c>
      <c r="AA10" s="26" t="str">
        <f t="shared" si="0"/>
        <v>Polo Norte</v>
      </c>
      <c r="AB10" s="27" t="str">
        <f t="shared" si="22"/>
        <v>Polo Norte</v>
      </c>
      <c r="AC10" s="27" t="str">
        <f t="shared" si="23"/>
        <v>Polo Norte</v>
      </c>
      <c r="AD10" s="27" t="str">
        <f t="shared" si="24"/>
        <v>Polo Norte</v>
      </c>
      <c r="AE10" s="18">
        <f t="shared" si="1"/>
        <v>1.5035730607727105</v>
      </c>
      <c r="AF10" s="18">
        <f t="shared" si="2"/>
        <v>6396936.5245283423</v>
      </c>
      <c r="AG10" s="18">
        <f t="shared" si="3"/>
        <v>1.4992135555332398</v>
      </c>
      <c r="AH10" s="18">
        <f>6*$M$3-183</f>
        <v>57</v>
      </c>
      <c r="AI10" s="18">
        <f>IF($M$4="S",Z10-10000000,Z10)</f>
        <v>9568214.5800000001</v>
      </c>
      <c r="AJ10" s="18">
        <f t="shared" si="25"/>
        <v>2.4736168225722232E-2</v>
      </c>
      <c r="AK10" s="18">
        <f t="shared" si="4"/>
        <v>0.13404185828703005</v>
      </c>
      <c r="AL10" s="18">
        <f t="shared" si="5"/>
        <v>6.0481892417984053E-4</v>
      </c>
      <c r="AM10" s="18">
        <f t="shared" si="6"/>
        <v>1.5705939899162256</v>
      </c>
      <c r="AN10" s="18">
        <f t="shared" si="7"/>
        <v>1.1780966971682141</v>
      </c>
      <c r="AO10" s="18">
        <f t="shared" si="8"/>
        <v>1.9634954049611977</v>
      </c>
      <c r="AP10" s="18">
        <f t="shared" si="9"/>
        <v>5.0546225567071803E-3</v>
      </c>
      <c r="AQ10" s="18">
        <f t="shared" si="10"/>
        <v>4.2582015317955055E-5</v>
      </c>
      <c r="AR10" s="18">
        <f t="shared" si="11"/>
        <v>1.6740578955036711E-7</v>
      </c>
      <c r="AS10" s="18">
        <f t="shared" si="12"/>
        <v>9567941.9673903491</v>
      </c>
      <c r="AT10" s="18">
        <f t="shared" si="13"/>
        <v>4.2616119232328932E-5</v>
      </c>
      <c r="AU10" s="18">
        <f t="shared" si="14"/>
        <v>9.3035191298170163E-9</v>
      </c>
      <c r="AV10" s="18">
        <f t="shared" si="15"/>
        <v>2.4736168149011091E-2</v>
      </c>
      <c r="AW10" s="18">
        <f t="shared" si="16"/>
        <v>1.5036156768915463</v>
      </c>
      <c r="AX10" s="18">
        <f t="shared" si="17"/>
        <v>2.4738690812431074E-2</v>
      </c>
      <c r="AY10" s="18">
        <f t="shared" si="18"/>
        <v>0.35307614558863493</v>
      </c>
      <c r="AZ10" s="18">
        <f t="shared" si="19"/>
        <v>1.499213700975955</v>
      </c>
      <c r="BA10" s="32">
        <f t="shared" si="26"/>
        <v>85.898609320856707</v>
      </c>
      <c r="BB10" s="32">
        <f t="shared" si="27"/>
        <v>77.229772988975384</v>
      </c>
      <c r="BC10" s="28">
        <f t="shared" si="28"/>
        <v>77</v>
      </c>
      <c r="BD10" s="29">
        <f t="shared" si="29"/>
        <v>13</v>
      </c>
      <c r="BE10" s="30">
        <f t="shared" si="30"/>
        <v>47.183</v>
      </c>
      <c r="BF10" s="28">
        <f t="shared" si="31"/>
        <v>85</v>
      </c>
      <c r="BG10" s="29">
        <f t="shared" si="32"/>
        <v>53</v>
      </c>
      <c r="BH10" s="30">
        <f t="shared" si="33"/>
        <v>54.994</v>
      </c>
      <c r="BI10" s="20" t="str">
        <f t="shared" si="20"/>
        <v>-85º -53' -54.994" S</v>
      </c>
      <c r="BJ10" s="20" t="str">
        <f t="shared" si="21"/>
        <v>-77º -13' -47.183" W</v>
      </c>
      <c r="BK10" s="20" t="str">
        <f>CONCATENATE($M$3," ",AA10," ",ROUND(Y10,0)," ",ROUND(Z10,0))</f>
        <v>40 Polo Norte 658236 9568215</v>
      </c>
    </row>
    <row r="11" spans="1:65" x14ac:dyDescent="0.25">
      <c r="V11" s="22" t="s">
        <v>38</v>
      </c>
      <c r="W11" s="22"/>
      <c r="X11" s="25"/>
      <c r="Y11" s="31">
        <v>658235.69799999997</v>
      </c>
      <c r="Z11" s="31">
        <v>9568214.5800000001</v>
      </c>
      <c r="AA11" s="26" t="str">
        <f t="shared" si="0"/>
        <v>Polo Norte</v>
      </c>
      <c r="AB11" s="27" t="str">
        <f t="shared" si="22"/>
        <v>Polo Norte</v>
      </c>
      <c r="AC11" s="27" t="str">
        <f t="shared" si="23"/>
        <v>Polo Norte</v>
      </c>
      <c r="AD11" s="27" t="str">
        <f t="shared" si="24"/>
        <v>Polo Norte</v>
      </c>
      <c r="AE11" s="18">
        <f t="shared" si="1"/>
        <v>1.5035730607727105</v>
      </c>
      <c r="AF11" s="18">
        <f t="shared" si="2"/>
        <v>6396936.5245283423</v>
      </c>
      <c r="AG11" s="18">
        <f t="shared" si="3"/>
        <v>1.4992135555332398</v>
      </c>
      <c r="AH11" s="18">
        <f>6*$M$3-183</f>
        <v>57</v>
      </c>
      <c r="AI11" s="18">
        <f>IF($M$4="S",Z11-10000000,Z11)</f>
        <v>9568214.5800000001</v>
      </c>
      <c r="AJ11" s="18">
        <f t="shared" si="25"/>
        <v>2.4736168225722232E-2</v>
      </c>
      <c r="AK11" s="18">
        <f t="shared" si="4"/>
        <v>0.13404185828703005</v>
      </c>
      <c r="AL11" s="18">
        <f t="shared" si="5"/>
        <v>6.0481892417984053E-4</v>
      </c>
      <c r="AM11" s="18">
        <f t="shared" si="6"/>
        <v>1.5705939899162256</v>
      </c>
      <c r="AN11" s="18">
        <f t="shared" si="7"/>
        <v>1.1780966971682141</v>
      </c>
      <c r="AO11" s="18">
        <f t="shared" si="8"/>
        <v>1.9634954049611977</v>
      </c>
      <c r="AP11" s="18">
        <f t="shared" si="9"/>
        <v>5.0546225567071803E-3</v>
      </c>
      <c r="AQ11" s="18">
        <f t="shared" si="10"/>
        <v>4.2582015317955055E-5</v>
      </c>
      <c r="AR11" s="18">
        <f t="shared" si="11"/>
        <v>1.6740578955036711E-7</v>
      </c>
      <c r="AS11" s="18">
        <f t="shared" si="12"/>
        <v>9567941.9673903491</v>
      </c>
      <c r="AT11" s="18">
        <f t="shared" si="13"/>
        <v>4.2616119232328932E-5</v>
      </c>
      <c r="AU11" s="18">
        <f t="shared" si="14"/>
        <v>9.3035191298170163E-9</v>
      </c>
      <c r="AV11" s="18">
        <f t="shared" si="15"/>
        <v>2.4736168149011091E-2</v>
      </c>
      <c r="AW11" s="18">
        <f t="shared" si="16"/>
        <v>1.5036156768915463</v>
      </c>
      <c r="AX11" s="18">
        <f t="shared" si="17"/>
        <v>2.4738690812431074E-2</v>
      </c>
      <c r="AY11" s="18">
        <f t="shared" si="18"/>
        <v>0.35307614558863493</v>
      </c>
      <c r="AZ11" s="18">
        <f t="shared" si="19"/>
        <v>1.499213700975955</v>
      </c>
      <c r="BA11" s="32">
        <f t="shared" si="26"/>
        <v>85.898609320856707</v>
      </c>
      <c r="BB11" s="32">
        <f>+(AY11/PI())*180+AH11</f>
        <v>77.229772988975384</v>
      </c>
      <c r="BC11" s="28">
        <f t="shared" si="28"/>
        <v>77</v>
      </c>
      <c r="BD11" s="29">
        <f t="shared" si="29"/>
        <v>13</v>
      </c>
      <c r="BE11" s="30">
        <f t="shared" si="30"/>
        <v>47.183</v>
      </c>
      <c r="BF11" s="28">
        <f t="shared" si="31"/>
        <v>85</v>
      </c>
      <c r="BG11" s="29">
        <f t="shared" si="32"/>
        <v>53</v>
      </c>
      <c r="BH11" s="30">
        <f t="shared" si="33"/>
        <v>54.994</v>
      </c>
      <c r="BI11" s="20" t="str">
        <f t="shared" si="20"/>
        <v>-85º -53' -54.994" S</v>
      </c>
      <c r="BJ11" s="20" t="str">
        <f t="shared" si="21"/>
        <v>-77º -13' -47.183" W</v>
      </c>
      <c r="BK11" s="20" t="str">
        <f>CONCATENATE($M$3," ",AA11," ",ROUND(Y11,0)," ",ROUND(Z11,0))</f>
        <v>40 Polo Norte 658236 9568215</v>
      </c>
    </row>
    <row r="12" spans="1:65" x14ac:dyDescent="0.25">
      <c r="B12" s="36" t="str">
        <f>HYPERLINK("https://www.google.co.uk/maps?q="&amp;C9&amp;"%2C%20"&amp;C8&amp;"&amp;=Search%20Google%20Maps", "Check Coordinate Location")</f>
        <v>Check Coordinate Location</v>
      </c>
      <c r="F12" s="36" t="str">
        <f>HYPERLINK("https://www.google.co.uk/maps?q="&amp;G9&amp;"%2C%20"&amp;G8&amp;"&amp;=Search%20Google%20Maps", "Check Coordinate Location")</f>
        <v>Check Coordinate Location</v>
      </c>
      <c r="L12" s="36" t="str">
        <f>HYPERLINK("https://www.google.co.uk/maps?q="&amp;M9&amp;"%2C%20"&amp;M8&amp;"&amp;=Search%20Google%20Maps", "Check Coordinate Location")</f>
        <v>Check Coordinate Location</v>
      </c>
      <c r="V12" s="20" t="s">
        <v>39</v>
      </c>
      <c r="W12" s="20">
        <v>6378137</v>
      </c>
      <c r="X12" s="25"/>
      <c r="Y12" s="31">
        <v>658235.69799999997</v>
      </c>
      <c r="Z12" s="31">
        <v>9568214.5800000001</v>
      </c>
      <c r="AA12" s="26" t="str">
        <f t="shared" si="0"/>
        <v>Polo Norte</v>
      </c>
      <c r="AB12" s="27" t="str">
        <f t="shared" si="22"/>
        <v>Polo Norte</v>
      </c>
      <c r="AC12" s="27" t="str">
        <f t="shared" si="23"/>
        <v>Polo Norte</v>
      </c>
      <c r="AD12" s="27" t="str">
        <f t="shared" si="24"/>
        <v>Polo Norte</v>
      </c>
      <c r="AE12" s="18">
        <f t="shared" si="1"/>
        <v>1.5035730607727105</v>
      </c>
      <c r="AF12" s="18">
        <f t="shared" si="2"/>
        <v>6396936.5245283423</v>
      </c>
      <c r="AG12" s="18">
        <f t="shared" si="3"/>
        <v>1.4992135555332398</v>
      </c>
      <c r="AH12" s="18">
        <f>6*$M$3-183</f>
        <v>57</v>
      </c>
      <c r="AI12" s="18">
        <f>IF($M$4="S",Z12-10000000,Z12)</f>
        <v>9568214.5800000001</v>
      </c>
      <c r="AJ12" s="18">
        <f t="shared" si="25"/>
        <v>2.4736168225722232E-2</v>
      </c>
      <c r="AK12" s="18">
        <f t="shared" si="4"/>
        <v>0.13404185828703005</v>
      </c>
      <c r="AL12" s="18">
        <f t="shared" si="5"/>
        <v>6.0481892417984053E-4</v>
      </c>
      <c r="AM12" s="18">
        <f t="shared" si="6"/>
        <v>1.5705939899162256</v>
      </c>
      <c r="AN12" s="18">
        <f t="shared" si="7"/>
        <v>1.1780966971682141</v>
      </c>
      <c r="AO12" s="18">
        <f t="shared" si="8"/>
        <v>1.9634954049611977</v>
      </c>
      <c r="AP12" s="18">
        <f t="shared" si="9"/>
        <v>5.0546225567071803E-3</v>
      </c>
      <c r="AQ12" s="18">
        <f t="shared" si="10"/>
        <v>4.2582015317955055E-5</v>
      </c>
      <c r="AR12" s="18">
        <f t="shared" si="11"/>
        <v>1.6740578955036711E-7</v>
      </c>
      <c r="AS12" s="18">
        <f t="shared" si="12"/>
        <v>9567941.9673903491</v>
      </c>
      <c r="AT12" s="18">
        <f t="shared" si="13"/>
        <v>4.2616119232328932E-5</v>
      </c>
      <c r="AU12" s="18">
        <f t="shared" si="14"/>
        <v>9.3035191298170163E-9</v>
      </c>
      <c r="AV12" s="18">
        <f t="shared" si="15"/>
        <v>2.4736168149011091E-2</v>
      </c>
      <c r="AW12" s="18">
        <f t="shared" si="16"/>
        <v>1.5036156768915463</v>
      </c>
      <c r="AX12" s="18">
        <f t="shared" si="17"/>
        <v>2.4738690812431074E-2</v>
      </c>
      <c r="AY12" s="18">
        <f t="shared" si="18"/>
        <v>0.35307614558863493</v>
      </c>
      <c r="AZ12" s="18">
        <f t="shared" si="19"/>
        <v>1.499213700975955</v>
      </c>
      <c r="BA12" s="32">
        <f t="shared" si="26"/>
        <v>85.898609320856707</v>
      </c>
      <c r="BB12" s="32">
        <f t="shared" si="27"/>
        <v>77.229772988975384</v>
      </c>
      <c r="BC12" s="28">
        <f t="shared" si="28"/>
        <v>77</v>
      </c>
      <c r="BD12" s="29">
        <f t="shared" si="29"/>
        <v>13</v>
      </c>
      <c r="BE12" s="30">
        <f t="shared" si="30"/>
        <v>47.183</v>
      </c>
      <c r="BF12" s="28">
        <f t="shared" si="31"/>
        <v>85</v>
      </c>
      <c r="BG12" s="29">
        <f t="shared" si="32"/>
        <v>53</v>
      </c>
      <c r="BH12" s="30">
        <f t="shared" si="33"/>
        <v>54.994</v>
      </c>
      <c r="BI12" s="20" t="str">
        <f t="shared" si="20"/>
        <v>-85º -53' -54.994" S</v>
      </c>
      <c r="BJ12" s="20" t="str">
        <f t="shared" si="21"/>
        <v>-77º -13' -47.183" W</v>
      </c>
      <c r="BK12" s="20" t="str">
        <f>CONCATENATE($M$3," ",AA12," ",ROUND(Y12,0)," ",ROUND(Z12,0))</f>
        <v>40 Polo Norte 658236 9568215</v>
      </c>
    </row>
    <row r="13" spans="1:65" x14ac:dyDescent="0.25">
      <c r="V13" s="20" t="s">
        <v>40</v>
      </c>
      <c r="W13" s="20">
        <v>6356752.3142451802</v>
      </c>
      <c r="X13" s="25"/>
      <c r="Y13" s="31">
        <v>658235.69799999997</v>
      </c>
      <c r="Z13" s="31">
        <v>9568214.5800000001</v>
      </c>
      <c r="AA13" s="26" t="str">
        <f t="shared" si="0"/>
        <v>Polo Norte</v>
      </c>
      <c r="AB13" s="27" t="str">
        <f t="shared" si="22"/>
        <v>Polo Norte</v>
      </c>
      <c r="AC13" s="27" t="str">
        <f t="shared" si="23"/>
        <v>Polo Norte</v>
      </c>
      <c r="AD13" s="27" t="str">
        <f t="shared" si="24"/>
        <v>Polo Norte</v>
      </c>
      <c r="AE13" s="18">
        <f t="shared" si="1"/>
        <v>1.5035730607727105</v>
      </c>
      <c r="AF13" s="18">
        <f t="shared" si="2"/>
        <v>6396936.5245283423</v>
      </c>
      <c r="AG13" s="18">
        <f t="shared" si="3"/>
        <v>1.4992135555332398</v>
      </c>
      <c r="AH13" s="18">
        <f>6*$M$3-183</f>
        <v>57</v>
      </c>
      <c r="AI13" s="18">
        <f>IF($M$4="S",Z13-10000000,Z13)</f>
        <v>9568214.5800000001</v>
      </c>
      <c r="AJ13" s="18">
        <f t="shared" si="25"/>
        <v>2.4736168225722232E-2</v>
      </c>
      <c r="AK13" s="18">
        <f t="shared" si="4"/>
        <v>0.13404185828703005</v>
      </c>
      <c r="AL13" s="18">
        <f t="shared" si="5"/>
        <v>6.0481892417984053E-4</v>
      </c>
      <c r="AM13" s="18">
        <f t="shared" si="6"/>
        <v>1.5705939899162256</v>
      </c>
      <c r="AN13" s="18">
        <f t="shared" si="7"/>
        <v>1.1780966971682141</v>
      </c>
      <c r="AO13" s="18">
        <f t="shared" si="8"/>
        <v>1.9634954049611977</v>
      </c>
      <c r="AP13" s="18">
        <f t="shared" si="9"/>
        <v>5.0546225567071803E-3</v>
      </c>
      <c r="AQ13" s="18">
        <f t="shared" si="10"/>
        <v>4.2582015317955055E-5</v>
      </c>
      <c r="AR13" s="18">
        <f t="shared" si="11"/>
        <v>1.6740578955036711E-7</v>
      </c>
      <c r="AS13" s="18">
        <f t="shared" si="12"/>
        <v>9567941.9673903491</v>
      </c>
      <c r="AT13" s="18">
        <f t="shared" si="13"/>
        <v>4.2616119232328932E-5</v>
      </c>
      <c r="AU13" s="18">
        <f t="shared" si="14"/>
        <v>9.3035191298170163E-9</v>
      </c>
      <c r="AV13" s="18">
        <f t="shared" si="15"/>
        <v>2.4736168149011091E-2</v>
      </c>
      <c r="AW13" s="18">
        <f t="shared" si="16"/>
        <v>1.5036156768915463</v>
      </c>
      <c r="AX13" s="18">
        <f t="shared" si="17"/>
        <v>2.4738690812431074E-2</v>
      </c>
      <c r="AY13" s="18">
        <f t="shared" si="18"/>
        <v>0.35307614558863493</v>
      </c>
      <c r="AZ13" s="18">
        <f t="shared" si="19"/>
        <v>1.499213700975955</v>
      </c>
      <c r="BA13" s="32">
        <f t="shared" si="26"/>
        <v>85.898609320856707</v>
      </c>
      <c r="BB13" s="32">
        <f t="shared" si="27"/>
        <v>77.229772988975384</v>
      </c>
      <c r="BC13" s="28">
        <f t="shared" si="28"/>
        <v>77</v>
      </c>
      <c r="BD13" s="29">
        <f t="shared" si="29"/>
        <v>13</v>
      </c>
      <c r="BE13" s="30">
        <f t="shared" si="30"/>
        <v>47.183</v>
      </c>
      <c r="BF13" s="28">
        <f t="shared" si="31"/>
        <v>85</v>
      </c>
      <c r="BG13" s="29">
        <f t="shared" si="32"/>
        <v>53</v>
      </c>
      <c r="BH13" s="30">
        <f t="shared" si="33"/>
        <v>54.994</v>
      </c>
      <c r="BI13" s="20" t="str">
        <f t="shared" si="20"/>
        <v>-85º -53' -54.994" S</v>
      </c>
      <c r="BJ13" s="20" t="str">
        <f t="shared" si="21"/>
        <v>-77º -13' -47.183" W</v>
      </c>
      <c r="BK13" s="20" t="str">
        <f>CONCATENATE($M$3," ",AA13," ",ROUND(Y13,0)," ",ROUND(Z13,0))</f>
        <v>40 Polo Norte 658236 9568215</v>
      </c>
    </row>
    <row r="14" spans="1:65" x14ac:dyDescent="0.25">
      <c r="V14" s="20"/>
      <c r="W14" s="20"/>
      <c r="X14" s="25"/>
      <c r="Y14" s="31">
        <v>658235.69799999997</v>
      </c>
      <c r="Z14" s="31">
        <v>9568214.5800000001</v>
      </c>
      <c r="AA14" s="26" t="str">
        <f t="shared" si="0"/>
        <v>Polo Norte</v>
      </c>
      <c r="AB14" s="27" t="str">
        <f t="shared" si="22"/>
        <v>Polo Norte</v>
      </c>
      <c r="AC14" s="27" t="str">
        <f t="shared" si="23"/>
        <v>Polo Norte</v>
      </c>
      <c r="AD14" s="27" t="str">
        <f t="shared" si="24"/>
        <v>Polo Norte</v>
      </c>
      <c r="AE14" s="18">
        <f t="shared" si="1"/>
        <v>1.5035730607727105</v>
      </c>
      <c r="AF14" s="18">
        <f t="shared" si="2"/>
        <v>6396936.5245283423</v>
      </c>
      <c r="AG14" s="18">
        <f t="shared" si="3"/>
        <v>1.4992135555332398</v>
      </c>
      <c r="AH14" s="18">
        <f>6*$M$3-183</f>
        <v>57</v>
      </c>
      <c r="AI14" s="18">
        <f>IF($M$4="S",Z14-10000000,Z14)</f>
        <v>9568214.5800000001</v>
      </c>
      <c r="AJ14" s="18">
        <f t="shared" si="25"/>
        <v>2.4736168225722232E-2</v>
      </c>
      <c r="AK14" s="18">
        <f t="shared" si="4"/>
        <v>0.13404185828703005</v>
      </c>
      <c r="AL14" s="18">
        <f t="shared" si="5"/>
        <v>6.0481892417984053E-4</v>
      </c>
      <c r="AM14" s="18">
        <f t="shared" si="6"/>
        <v>1.5705939899162256</v>
      </c>
      <c r="AN14" s="18">
        <f t="shared" si="7"/>
        <v>1.1780966971682141</v>
      </c>
      <c r="AO14" s="18">
        <f t="shared" si="8"/>
        <v>1.9634954049611977</v>
      </c>
      <c r="AP14" s="18">
        <f t="shared" si="9"/>
        <v>5.0546225567071803E-3</v>
      </c>
      <c r="AQ14" s="18">
        <f t="shared" si="10"/>
        <v>4.2582015317955055E-5</v>
      </c>
      <c r="AR14" s="18">
        <f t="shared" si="11"/>
        <v>1.6740578955036711E-7</v>
      </c>
      <c r="AS14" s="18">
        <f t="shared" si="12"/>
        <v>9567941.9673903491</v>
      </c>
      <c r="AT14" s="18">
        <f t="shared" si="13"/>
        <v>4.2616119232328932E-5</v>
      </c>
      <c r="AU14" s="18">
        <f t="shared" si="14"/>
        <v>9.3035191298170163E-9</v>
      </c>
      <c r="AV14" s="18">
        <f t="shared" si="15"/>
        <v>2.4736168149011091E-2</v>
      </c>
      <c r="AW14" s="18">
        <f t="shared" si="16"/>
        <v>1.5036156768915463</v>
      </c>
      <c r="AX14" s="18">
        <f t="shared" si="17"/>
        <v>2.4738690812431074E-2</v>
      </c>
      <c r="AY14" s="18">
        <f t="shared" si="18"/>
        <v>0.35307614558863493</v>
      </c>
      <c r="AZ14" s="18">
        <f t="shared" si="19"/>
        <v>1.499213700975955</v>
      </c>
      <c r="BA14" s="32">
        <f>+(AG14/PI())*180</f>
        <v>85.898609320856707</v>
      </c>
      <c r="BB14" s="32">
        <f t="shared" si="27"/>
        <v>77.229772988975384</v>
      </c>
      <c r="BC14" s="28">
        <f t="shared" si="28"/>
        <v>77</v>
      </c>
      <c r="BD14" s="29">
        <f t="shared" si="29"/>
        <v>13</v>
      </c>
      <c r="BE14" s="30">
        <f t="shared" si="30"/>
        <v>47.183</v>
      </c>
      <c r="BF14" s="28">
        <f t="shared" si="31"/>
        <v>85</v>
      </c>
      <c r="BG14" s="29">
        <f t="shared" si="32"/>
        <v>53</v>
      </c>
      <c r="BH14" s="30">
        <f t="shared" si="33"/>
        <v>54.994</v>
      </c>
      <c r="BI14" s="20" t="str">
        <f t="shared" si="20"/>
        <v>-85º -53' -54.994" S</v>
      </c>
      <c r="BJ14" s="20" t="str">
        <f t="shared" si="21"/>
        <v>-77º -13' -47.183" W</v>
      </c>
      <c r="BK14" s="20" t="str">
        <f>CONCATENATE($M$3," ",AA14," ",ROUND(Y14,0)," ",ROUND(Z14,0))</f>
        <v>40 Polo Norte 658236 9568215</v>
      </c>
    </row>
    <row r="15" spans="1:65" x14ac:dyDescent="0.25">
      <c r="V15" s="20" t="s">
        <v>41</v>
      </c>
      <c r="W15" s="20">
        <f>SQRT(W12^2-W13^2)/W12</f>
        <v>8.1819190842620321E-2</v>
      </c>
      <c r="X15" s="25"/>
      <c r="Y15" s="31">
        <v>658235.69799999997</v>
      </c>
      <c r="Z15" s="31">
        <v>9568214.5800000001</v>
      </c>
      <c r="AA15" s="26" t="str">
        <f t="shared" si="0"/>
        <v>Polo Norte</v>
      </c>
      <c r="AB15" s="27" t="str">
        <f t="shared" si="22"/>
        <v>Polo Norte</v>
      </c>
      <c r="AC15" s="27" t="str">
        <f t="shared" si="23"/>
        <v>Polo Norte</v>
      </c>
      <c r="AD15" s="27" t="str">
        <f t="shared" si="24"/>
        <v>Polo Norte</v>
      </c>
      <c r="AE15" s="18">
        <f t="shared" si="1"/>
        <v>1.5035730607727105</v>
      </c>
      <c r="AF15" s="18">
        <f t="shared" si="2"/>
        <v>6396936.5245283423</v>
      </c>
      <c r="AG15" s="18">
        <f t="shared" si="3"/>
        <v>1.4992135555332398</v>
      </c>
      <c r="AH15" s="18">
        <f>6*$M$3-183</f>
        <v>57</v>
      </c>
      <c r="AI15" s="18">
        <f>IF($M$4="S",Z15-10000000,Z15)</f>
        <v>9568214.5800000001</v>
      </c>
      <c r="AJ15" s="18">
        <f t="shared" si="25"/>
        <v>2.4736168225722232E-2</v>
      </c>
      <c r="AK15" s="18">
        <f t="shared" si="4"/>
        <v>0.13404185828703005</v>
      </c>
      <c r="AL15" s="18">
        <f t="shared" si="5"/>
        <v>6.0481892417984053E-4</v>
      </c>
      <c r="AM15" s="18">
        <f t="shared" si="6"/>
        <v>1.5705939899162256</v>
      </c>
      <c r="AN15" s="18">
        <f t="shared" si="7"/>
        <v>1.1780966971682141</v>
      </c>
      <c r="AO15" s="18">
        <f t="shared" si="8"/>
        <v>1.9634954049611977</v>
      </c>
      <c r="AP15" s="18">
        <f t="shared" si="9"/>
        <v>5.0546225567071803E-3</v>
      </c>
      <c r="AQ15" s="18">
        <f t="shared" si="10"/>
        <v>4.2582015317955055E-5</v>
      </c>
      <c r="AR15" s="18">
        <f t="shared" si="11"/>
        <v>1.6740578955036711E-7</v>
      </c>
      <c r="AS15" s="18">
        <f t="shared" si="12"/>
        <v>9567941.9673903491</v>
      </c>
      <c r="AT15" s="18">
        <f t="shared" si="13"/>
        <v>4.2616119232328932E-5</v>
      </c>
      <c r="AU15" s="18">
        <f t="shared" si="14"/>
        <v>9.3035191298170163E-9</v>
      </c>
      <c r="AV15" s="18">
        <f t="shared" si="15"/>
        <v>2.4736168149011091E-2</v>
      </c>
      <c r="AW15" s="18">
        <f t="shared" si="16"/>
        <v>1.5036156768915463</v>
      </c>
      <c r="AX15" s="18">
        <f t="shared" si="17"/>
        <v>2.4738690812431074E-2</v>
      </c>
      <c r="AY15" s="18">
        <f t="shared" si="18"/>
        <v>0.35307614558863493</v>
      </c>
      <c r="AZ15" s="18">
        <f t="shared" si="19"/>
        <v>1.499213700975955</v>
      </c>
      <c r="BA15" s="32">
        <f t="shared" si="26"/>
        <v>85.898609320856707</v>
      </c>
      <c r="BB15" s="32">
        <f t="shared" si="27"/>
        <v>77.229772988975384</v>
      </c>
      <c r="BC15" s="28">
        <f t="shared" si="28"/>
        <v>77</v>
      </c>
      <c r="BD15" s="29">
        <f t="shared" si="29"/>
        <v>13</v>
      </c>
      <c r="BE15" s="30">
        <f t="shared" si="30"/>
        <v>47.183</v>
      </c>
      <c r="BF15" s="28">
        <f t="shared" si="31"/>
        <v>85</v>
      </c>
      <c r="BG15" s="29">
        <f t="shared" si="32"/>
        <v>53</v>
      </c>
      <c r="BH15" s="30">
        <f t="shared" si="33"/>
        <v>54.994</v>
      </c>
      <c r="BI15" s="20" t="str">
        <f t="shared" si="20"/>
        <v>-85º -53' -54.994" S</v>
      </c>
      <c r="BJ15" s="20" t="str">
        <f t="shared" si="21"/>
        <v>-77º -13' -47.183" W</v>
      </c>
      <c r="BK15" s="20" t="str">
        <f>CONCATENATE($M$3," ",AA15," ",ROUND(Y15,0)," ",ROUND(Z15,0))</f>
        <v>40 Polo Norte 658236 9568215</v>
      </c>
    </row>
    <row r="16" spans="1:65" x14ac:dyDescent="0.25">
      <c r="V16" s="20" t="s">
        <v>42</v>
      </c>
      <c r="W16" s="20">
        <f>SQRT(W12^2-W13^2)/W13</f>
        <v>8.2094437949694496E-2</v>
      </c>
      <c r="X16" s="25"/>
      <c r="Y16" s="31">
        <v>658235.69799999997</v>
      </c>
      <c r="Z16" s="31">
        <v>9568214.5800000001</v>
      </c>
      <c r="AA16" s="26" t="str">
        <f t="shared" si="0"/>
        <v>Polo Norte</v>
      </c>
      <c r="AB16" s="27" t="str">
        <f t="shared" si="22"/>
        <v>Polo Norte</v>
      </c>
      <c r="AC16" s="27" t="str">
        <f t="shared" si="23"/>
        <v>Polo Norte</v>
      </c>
      <c r="AD16" s="27" t="str">
        <f t="shared" si="24"/>
        <v>Polo Norte</v>
      </c>
      <c r="AE16" s="18">
        <f t="shared" si="1"/>
        <v>1.5035730607727105</v>
      </c>
      <c r="AF16" s="18">
        <f t="shared" si="2"/>
        <v>6396936.5245283423</v>
      </c>
      <c r="AG16" s="18">
        <f t="shared" si="3"/>
        <v>1.4992135555332398</v>
      </c>
      <c r="AH16" s="18">
        <f>6*$M$3-183</f>
        <v>57</v>
      </c>
      <c r="AI16" s="18">
        <f>IF($M$4="S",Z16-10000000,Z16)</f>
        <v>9568214.5800000001</v>
      </c>
      <c r="AJ16" s="18">
        <f t="shared" si="25"/>
        <v>2.4736168225722232E-2</v>
      </c>
      <c r="AK16" s="18">
        <f t="shared" si="4"/>
        <v>0.13404185828703005</v>
      </c>
      <c r="AL16" s="18">
        <f t="shared" si="5"/>
        <v>6.0481892417984053E-4</v>
      </c>
      <c r="AM16" s="18">
        <f t="shared" si="6"/>
        <v>1.5705939899162256</v>
      </c>
      <c r="AN16" s="18">
        <f t="shared" si="7"/>
        <v>1.1780966971682141</v>
      </c>
      <c r="AO16" s="18">
        <f t="shared" si="8"/>
        <v>1.9634954049611977</v>
      </c>
      <c r="AP16" s="18">
        <f t="shared" si="9"/>
        <v>5.0546225567071803E-3</v>
      </c>
      <c r="AQ16" s="18">
        <f t="shared" si="10"/>
        <v>4.2582015317955055E-5</v>
      </c>
      <c r="AR16" s="18">
        <f t="shared" si="11"/>
        <v>1.6740578955036711E-7</v>
      </c>
      <c r="AS16" s="18">
        <f t="shared" si="12"/>
        <v>9567941.9673903491</v>
      </c>
      <c r="AT16" s="18">
        <f t="shared" si="13"/>
        <v>4.2616119232328932E-5</v>
      </c>
      <c r="AU16" s="18">
        <f t="shared" si="14"/>
        <v>9.3035191298170163E-9</v>
      </c>
      <c r="AV16" s="18">
        <f t="shared" si="15"/>
        <v>2.4736168149011091E-2</v>
      </c>
      <c r="AW16" s="18">
        <f t="shared" si="16"/>
        <v>1.5036156768915463</v>
      </c>
      <c r="AX16" s="18">
        <f t="shared" si="17"/>
        <v>2.4738690812431074E-2</v>
      </c>
      <c r="AY16" s="18">
        <f t="shared" si="18"/>
        <v>0.35307614558863493</v>
      </c>
      <c r="AZ16" s="18">
        <f t="shared" si="19"/>
        <v>1.499213700975955</v>
      </c>
      <c r="BA16" s="32">
        <f t="shared" si="26"/>
        <v>85.898609320856707</v>
      </c>
      <c r="BB16" s="32">
        <f t="shared" si="27"/>
        <v>77.229772988975384</v>
      </c>
      <c r="BC16" s="28">
        <f t="shared" si="28"/>
        <v>77</v>
      </c>
      <c r="BD16" s="29">
        <f t="shared" si="29"/>
        <v>13</v>
      </c>
      <c r="BE16" s="30">
        <f t="shared" si="30"/>
        <v>47.183</v>
      </c>
      <c r="BF16" s="28">
        <f t="shared" si="31"/>
        <v>85</v>
      </c>
      <c r="BG16" s="29">
        <f t="shared" si="32"/>
        <v>53</v>
      </c>
      <c r="BH16" s="30">
        <f t="shared" si="33"/>
        <v>54.994</v>
      </c>
      <c r="BI16" s="20" t="str">
        <f t="shared" si="20"/>
        <v>-85º -53' -54.994" S</v>
      </c>
      <c r="BJ16" s="20" t="str">
        <f t="shared" si="21"/>
        <v>-77º -13' -47.183" W</v>
      </c>
      <c r="BK16" s="20" t="str">
        <f>CONCATENATE($M$3," ",AA16," ",ROUND(Y16,0)," ",ROUND(Z16,0))</f>
        <v>40 Polo Norte 658236 9568215</v>
      </c>
    </row>
    <row r="17" spans="21:63" x14ac:dyDescent="0.25">
      <c r="V17" s="20" t="s">
        <v>43</v>
      </c>
      <c r="W17" s="20">
        <f>W16^2</f>
        <v>6.7394967422762398E-3</v>
      </c>
      <c r="X17" s="25"/>
      <c r="Y17" s="31">
        <v>658235.69799999997</v>
      </c>
      <c r="Z17" s="31">
        <v>9568214.5800000001</v>
      </c>
      <c r="AA17" s="26" t="str">
        <f t="shared" si="0"/>
        <v>Polo Norte</v>
      </c>
      <c r="AB17" s="27" t="str">
        <f t="shared" si="22"/>
        <v>Polo Norte</v>
      </c>
      <c r="AC17" s="27" t="str">
        <f t="shared" si="23"/>
        <v>Polo Norte</v>
      </c>
      <c r="AD17" s="27" t="str">
        <f t="shared" si="24"/>
        <v>Polo Norte</v>
      </c>
      <c r="AE17" s="18">
        <f t="shared" si="1"/>
        <v>1.5035730607727105</v>
      </c>
      <c r="AF17" s="18">
        <f t="shared" si="2"/>
        <v>6396936.5245283423</v>
      </c>
      <c r="AG17" s="18">
        <f t="shared" si="3"/>
        <v>1.4992135555332398</v>
      </c>
      <c r="AH17" s="18">
        <f>6*$M$3-183</f>
        <v>57</v>
      </c>
      <c r="AI17" s="18">
        <f>IF($M$4="S",Z17-10000000,Z17)</f>
        <v>9568214.5800000001</v>
      </c>
      <c r="AJ17" s="18">
        <f t="shared" si="25"/>
        <v>2.4736168225722232E-2</v>
      </c>
      <c r="AK17" s="18">
        <f t="shared" si="4"/>
        <v>0.13404185828703005</v>
      </c>
      <c r="AL17" s="18">
        <f t="shared" si="5"/>
        <v>6.0481892417984053E-4</v>
      </c>
      <c r="AM17" s="18">
        <f t="shared" si="6"/>
        <v>1.5705939899162256</v>
      </c>
      <c r="AN17" s="18">
        <f t="shared" si="7"/>
        <v>1.1780966971682141</v>
      </c>
      <c r="AO17" s="18">
        <f t="shared" si="8"/>
        <v>1.9634954049611977</v>
      </c>
      <c r="AP17" s="18">
        <f t="shared" si="9"/>
        <v>5.0546225567071803E-3</v>
      </c>
      <c r="AQ17" s="18">
        <f t="shared" si="10"/>
        <v>4.2582015317955055E-5</v>
      </c>
      <c r="AR17" s="18">
        <f t="shared" si="11"/>
        <v>1.6740578955036711E-7</v>
      </c>
      <c r="AS17" s="18">
        <f t="shared" si="12"/>
        <v>9567941.9673903491</v>
      </c>
      <c r="AT17" s="18">
        <f t="shared" si="13"/>
        <v>4.2616119232328932E-5</v>
      </c>
      <c r="AU17" s="18">
        <f t="shared" si="14"/>
        <v>9.3035191298170163E-9</v>
      </c>
      <c r="AV17" s="18">
        <f t="shared" si="15"/>
        <v>2.4736168149011091E-2</v>
      </c>
      <c r="AW17" s="18">
        <f t="shared" si="16"/>
        <v>1.5036156768915463</v>
      </c>
      <c r="AX17" s="18">
        <f t="shared" si="17"/>
        <v>2.4738690812431074E-2</v>
      </c>
      <c r="AY17" s="18">
        <f t="shared" si="18"/>
        <v>0.35307614558863493</v>
      </c>
      <c r="AZ17" s="18">
        <f t="shared" si="19"/>
        <v>1.499213700975955</v>
      </c>
      <c r="BA17" s="32">
        <f t="shared" si="26"/>
        <v>85.898609320856707</v>
      </c>
      <c r="BB17" s="32">
        <f t="shared" si="27"/>
        <v>77.229772988975384</v>
      </c>
      <c r="BC17" s="28">
        <f t="shared" si="28"/>
        <v>77</v>
      </c>
      <c r="BD17" s="29">
        <f t="shared" si="29"/>
        <v>13</v>
      </c>
      <c r="BE17" s="30">
        <f t="shared" si="30"/>
        <v>47.183</v>
      </c>
      <c r="BF17" s="28">
        <f t="shared" si="31"/>
        <v>85</v>
      </c>
      <c r="BG17" s="29">
        <f t="shared" si="32"/>
        <v>53</v>
      </c>
      <c r="BH17" s="30">
        <f t="shared" si="33"/>
        <v>54.994</v>
      </c>
      <c r="BI17" s="20" t="str">
        <f t="shared" si="20"/>
        <v>-85º -53' -54.994" S</v>
      </c>
      <c r="BJ17" s="20" t="str">
        <f t="shared" si="21"/>
        <v>-77º -13' -47.183" W</v>
      </c>
      <c r="BK17" s="20" t="str">
        <f>CONCATENATE($M$3," ",AA17," ",ROUND(Y17,0)," ",ROUND(Z17,0))</f>
        <v>40 Polo Norte 658236 9568215</v>
      </c>
    </row>
    <row r="18" spans="21:63" x14ac:dyDescent="0.25">
      <c r="V18" s="20" t="s">
        <v>44</v>
      </c>
      <c r="W18" s="20">
        <f>+(W12^2)/W13</f>
        <v>6399593.6257584924</v>
      </c>
      <c r="X18" s="25"/>
      <c r="Y18" s="31">
        <v>658235.69799999997</v>
      </c>
      <c r="Z18" s="31">
        <v>9568214.5800000001</v>
      </c>
      <c r="AA18" s="26" t="str">
        <f t="shared" si="0"/>
        <v>Polo Norte</v>
      </c>
      <c r="AB18" s="27" t="str">
        <f t="shared" si="22"/>
        <v>Polo Norte</v>
      </c>
      <c r="AC18" s="27" t="str">
        <f t="shared" si="23"/>
        <v>Polo Norte</v>
      </c>
      <c r="AD18" s="27" t="str">
        <f t="shared" si="24"/>
        <v>Polo Norte</v>
      </c>
      <c r="AE18" s="18">
        <f t="shared" si="1"/>
        <v>1.5035730607727105</v>
      </c>
      <c r="AF18" s="18">
        <f t="shared" si="2"/>
        <v>6396936.5245283423</v>
      </c>
      <c r="AG18" s="18">
        <f t="shared" si="3"/>
        <v>1.4992135555332398</v>
      </c>
      <c r="AH18" s="18">
        <f>6*$M$3-183</f>
        <v>57</v>
      </c>
      <c r="AI18" s="18">
        <f>IF($M$4="S",Z18-10000000,Z18)</f>
        <v>9568214.5800000001</v>
      </c>
      <c r="AJ18" s="18">
        <f t="shared" si="25"/>
        <v>2.4736168225722232E-2</v>
      </c>
      <c r="AK18" s="18">
        <f t="shared" si="4"/>
        <v>0.13404185828703005</v>
      </c>
      <c r="AL18" s="18">
        <f t="shared" si="5"/>
        <v>6.0481892417984053E-4</v>
      </c>
      <c r="AM18" s="18">
        <f t="shared" si="6"/>
        <v>1.5705939899162256</v>
      </c>
      <c r="AN18" s="18">
        <f t="shared" si="7"/>
        <v>1.1780966971682141</v>
      </c>
      <c r="AO18" s="18">
        <f t="shared" si="8"/>
        <v>1.9634954049611977</v>
      </c>
      <c r="AP18" s="18">
        <f t="shared" si="9"/>
        <v>5.0546225567071803E-3</v>
      </c>
      <c r="AQ18" s="18">
        <f t="shared" si="10"/>
        <v>4.2582015317955055E-5</v>
      </c>
      <c r="AR18" s="18">
        <f t="shared" si="11"/>
        <v>1.6740578955036711E-7</v>
      </c>
      <c r="AS18" s="18">
        <f t="shared" si="12"/>
        <v>9567941.9673903491</v>
      </c>
      <c r="AT18" s="18">
        <f t="shared" si="13"/>
        <v>4.2616119232328932E-5</v>
      </c>
      <c r="AU18" s="18">
        <f t="shared" si="14"/>
        <v>9.3035191298170163E-9</v>
      </c>
      <c r="AV18" s="18">
        <f t="shared" si="15"/>
        <v>2.4736168149011091E-2</v>
      </c>
      <c r="AW18" s="18">
        <f t="shared" si="16"/>
        <v>1.5036156768915463</v>
      </c>
      <c r="AX18" s="18">
        <f t="shared" si="17"/>
        <v>2.4738690812431074E-2</v>
      </c>
      <c r="AY18" s="18">
        <f t="shared" si="18"/>
        <v>0.35307614558863493</v>
      </c>
      <c r="AZ18" s="18">
        <f t="shared" si="19"/>
        <v>1.499213700975955</v>
      </c>
      <c r="BA18" s="32">
        <f t="shared" si="26"/>
        <v>85.898609320856707</v>
      </c>
      <c r="BB18" s="32">
        <f t="shared" si="27"/>
        <v>77.229772988975384</v>
      </c>
      <c r="BC18" s="28">
        <f t="shared" si="28"/>
        <v>77</v>
      </c>
      <c r="BD18" s="29">
        <f t="shared" si="29"/>
        <v>13</v>
      </c>
      <c r="BE18" s="30">
        <f t="shared" si="30"/>
        <v>47.183</v>
      </c>
      <c r="BF18" s="28">
        <f t="shared" si="31"/>
        <v>85</v>
      </c>
      <c r="BG18" s="29">
        <f t="shared" si="32"/>
        <v>53</v>
      </c>
      <c r="BH18" s="30">
        <f t="shared" si="33"/>
        <v>54.994</v>
      </c>
      <c r="BI18" s="20" t="str">
        <f t="shared" si="20"/>
        <v>-85º -53' -54.994" S</v>
      </c>
      <c r="BJ18" s="20" t="str">
        <f t="shared" si="21"/>
        <v>-77º -13' -47.183" W</v>
      </c>
      <c r="BK18" s="20" t="str">
        <f>CONCATENATE($M$3," ",AA18," ",ROUND(Y18,0)," ",ROUND(Z18,0))</f>
        <v>40 Polo Norte 658236 9568215</v>
      </c>
    </row>
    <row r="19" spans="21:63" x14ac:dyDescent="0.25">
      <c r="X19" s="25"/>
      <c r="Y19" s="31">
        <v>658235.69799999997</v>
      </c>
      <c r="Z19" s="31">
        <v>9568214.5800000001</v>
      </c>
      <c r="AA19" s="26" t="str">
        <f t="shared" si="0"/>
        <v>Polo Norte</v>
      </c>
      <c r="AB19" s="27" t="str">
        <f t="shared" si="22"/>
        <v>Polo Norte</v>
      </c>
      <c r="AC19" s="27" t="str">
        <f t="shared" si="23"/>
        <v>Polo Norte</v>
      </c>
      <c r="AD19" s="27" t="str">
        <f t="shared" si="24"/>
        <v>Polo Norte</v>
      </c>
      <c r="AE19" s="18">
        <f t="shared" si="1"/>
        <v>1.5035730607727105</v>
      </c>
      <c r="AF19" s="18">
        <f t="shared" si="2"/>
        <v>6396936.5245283423</v>
      </c>
      <c r="AG19" s="18">
        <f t="shared" si="3"/>
        <v>1.4992135555332398</v>
      </c>
      <c r="AH19" s="18">
        <f>6*$M$3-183</f>
        <v>57</v>
      </c>
      <c r="AI19" s="18">
        <f>IF($M$4="S",Z19-10000000,Z19)</f>
        <v>9568214.5800000001</v>
      </c>
      <c r="AJ19" s="18">
        <f t="shared" si="25"/>
        <v>2.4736168225722232E-2</v>
      </c>
      <c r="AK19" s="18">
        <f t="shared" si="4"/>
        <v>0.13404185828703005</v>
      </c>
      <c r="AL19" s="18">
        <f t="shared" si="5"/>
        <v>6.0481892417984053E-4</v>
      </c>
      <c r="AM19" s="18">
        <f t="shared" si="6"/>
        <v>1.5705939899162256</v>
      </c>
      <c r="AN19" s="18">
        <f t="shared" si="7"/>
        <v>1.1780966971682141</v>
      </c>
      <c r="AO19" s="18">
        <f t="shared" si="8"/>
        <v>1.9634954049611977</v>
      </c>
      <c r="AP19" s="18">
        <f t="shared" si="9"/>
        <v>5.0546225567071803E-3</v>
      </c>
      <c r="AQ19" s="18">
        <f t="shared" si="10"/>
        <v>4.2582015317955055E-5</v>
      </c>
      <c r="AR19" s="18">
        <f t="shared" si="11"/>
        <v>1.6740578955036711E-7</v>
      </c>
      <c r="AS19" s="18">
        <f t="shared" si="12"/>
        <v>9567941.9673903491</v>
      </c>
      <c r="AT19" s="18">
        <f t="shared" si="13"/>
        <v>4.2616119232328932E-5</v>
      </c>
      <c r="AU19" s="18">
        <f t="shared" si="14"/>
        <v>9.3035191298170163E-9</v>
      </c>
      <c r="AV19" s="18">
        <f t="shared" si="15"/>
        <v>2.4736168149011091E-2</v>
      </c>
      <c r="AW19" s="18">
        <f t="shared" si="16"/>
        <v>1.5036156768915463</v>
      </c>
      <c r="AX19" s="18">
        <f t="shared" si="17"/>
        <v>2.4738690812431074E-2</v>
      </c>
      <c r="AY19" s="18">
        <f t="shared" si="18"/>
        <v>0.35307614558863493</v>
      </c>
      <c r="AZ19" s="18">
        <f t="shared" si="19"/>
        <v>1.499213700975955</v>
      </c>
      <c r="BA19" s="32">
        <f t="shared" si="26"/>
        <v>85.898609320856707</v>
      </c>
      <c r="BB19" s="32">
        <f t="shared" si="27"/>
        <v>77.229772988975384</v>
      </c>
      <c r="BC19" s="28">
        <f t="shared" si="28"/>
        <v>77</v>
      </c>
      <c r="BD19" s="29">
        <f t="shared" si="29"/>
        <v>13</v>
      </c>
      <c r="BE19" s="30">
        <f t="shared" si="30"/>
        <v>47.183</v>
      </c>
      <c r="BF19" s="28">
        <f t="shared" si="31"/>
        <v>85</v>
      </c>
      <c r="BG19" s="29">
        <f t="shared" si="32"/>
        <v>53</v>
      </c>
      <c r="BH19" s="30">
        <f t="shared" si="33"/>
        <v>54.994</v>
      </c>
      <c r="BI19" s="20" t="str">
        <f t="shared" si="20"/>
        <v>-85º -53' -54.994" S</v>
      </c>
      <c r="BJ19" s="20" t="str">
        <f t="shared" si="21"/>
        <v>-77º -13' -47.183" W</v>
      </c>
      <c r="BK19" s="20" t="str">
        <f>CONCATENATE($M$3," ",AA19," ",ROUND(Y19,0)," ",ROUND(Z19,0))</f>
        <v>40 Polo Norte 658236 9568215</v>
      </c>
    </row>
    <row r="20" spans="21:63" x14ac:dyDescent="0.25">
      <c r="V20" s="22" t="s">
        <v>45</v>
      </c>
      <c r="W20" s="22"/>
      <c r="X20" s="25"/>
      <c r="Y20" s="31">
        <v>658235.69799999997</v>
      </c>
      <c r="Z20" s="31">
        <v>9568214.5800000001</v>
      </c>
      <c r="AA20" s="26" t="str">
        <f t="shared" si="0"/>
        <v>Polo Norte</v>
      </c>
      <c r="AB20" s="27" t="str">
        <f t="shared" si="22"/>
        <v>Polo Norte</v>
      </c>
      <c r="AC20" s="27" t="str">
        <f t="shared" si="23"/>
        <v>Polo Norte</v>
      </c>
      <c r="AD20" s="27" t="str">
        <f t="shared" si="24"/>
        <v>Polo Norte</v>
      </c>
      <c r="AE20" s="18">
        <f t="shared" si="1"/>
        <v>1.5035730607727105</v>
      </c>
      <c r="AF20" s="18">
        <f t="shared" si="2"/>
        <v>6396936.5245283423</v>
      </c>
      <c r="AG20" s="18">
        <f t="shared" si="3"/>
        <v>1.4992135555332398</v>
      </c>
      <c r="AH20" s="18">
        <f>6*$M$3-183</f>
        <v>57</v>
      </c>
      <c r="AI20" s="18">
        <f>IF($M$4="S",Z20-10000000,Z20)</f>
        <v>9568214.5800000001</v>
      </c>
      <c r="AJ20" s="18">
        <f t="shared" si="25"/>
        <v>2.4736168225722232E-2</v>
      </c>
      <c r="AK20" s="18">
        <f t="shared" si="4"/>
        <v>0.13404185828703005</v>
      </c>
      <c r="AL20" s="18">
        <f t="shared" si="5"/>
        <v>6.0481892417984053E-4</v>
      </c>
      <c r="AM20" s="18">
        <f t="shared" si="6"/>
        <v>1.5705939899162256</v>
      </c>
      <c r="AN20" s="18">
        <f t="shared" si="7"/>
        <v>1.1780966971682141</v>
      </c>
      <c r="AO20" s="18">
        <f t="shared" si="8"/>
        <v>1.9634954049611977</v>
      </c>
      <c r="AP20" s="18">
        <f t="shared" si="9"/>
        <v>5.0546225567071803E-3</v>
      </c>
      <c r="AQ20" s="18">
        <f t="shared" si="10"/>
        <v>4.2582015317955055E-5</v>
      </c>
      <c r="AR20" s="18">
        <f t="shared" si="11"/>
        <v>1.6740578955036711E-7</v>
      </c>
      <c r="AS20" s="18">
        <f t="shared" si="12"/>
        <v>9567941.9673903491</v>
      </c>
      <c r="AT20" s="18">
        <f t="shared" si="13"/>
        <v>4.2616119232328932E-5</v>
      </c>
      <c r="AU20" s="18">
        <f t="shared" si="14"/>
        <v>9.3035191298170163E-9</v>
      </c>
      <c r="AV20" s="18">
        <f t="shared" si="15"/>
        <v>2.4736168149011091E-2</v>
      </c>
      <c r="AW20" s="18">
        <f t="shared" si="16"/>
        <v>1.5036156768915463</v>
      </c>
      <c r="AX20" s="18">
        <f t="shared" si="17"/>
        <v>2.4738690812431074E-2</v>
      </c>
      <c r="AY20" s="18">
        <f t="shared" si="18"/>
        <v>0.35307614558863493</v>
      </c>
      <c r="AZ20" s="18">
        <f t="shared" si="19"/>
        <v>1.499213700975955</v>
      </c>
      <c r="BA20" s="32">
        <f t="shared" si="26"/>
        <v>85.898609320856707</v>
      </c>
      <c r="BB20" s="32">
        <f t="shared" si="27"/>
        <v>77.229772988975384</v>
      </c>
      <c r="BC20" s="28">
        <f t="shared" si="28"/>
        <v>77</v>
      </c>
      <c r="BD20" s="29">
        <f t="shared" si="29"/>
        <v>13</v>
      </c>
      <c r="BE20" s="30">
        <f t="shared" si="30"/>
        <v>47.183</v>
      </c>
      <c r="BF20" s="28">
        <f t="shared" si="31"/>
        <v>85</v>
      </c>
      <c r="BG20" s="29">
        <f t="shared" si="32"/>
        <v>53</v>
      </c>
      <c r="BH20" s="30">
        <f t="shared" si="33"/>
        <v>54.994</v>
      </c>
      <c r="BI20" s="20" t="str">
        <f t="shared" si="20"/>
        <v>-85º -53' -54.994" S</v>
      </c>
      <c r="BJ20" s="20" t="str">
        <f t="shared" si="21"/>
        <v>-77º -13' -47.183" W</v>
      </c>
      <c r="BK20" s="20" t="str">
        <f>CONCATENATE($M$3," ",AA20," ",ROUND(Y20,0)," ",ROUND(Z20,0))</f>
        <v>40 Polo Norte 658236 9568215</v>
      </c>
    </row>
    <row r="21" spans="21:63" x14ac:dyDescent="0.25">
      <c r="X21" s="25"/>
      <c r="Y21" s="31">
        <v>658235.69799999997</v>
      </c>
      <c r="Z21" s="31">
        <v>9568214.5800000001</v>
      </c>
      <c r="AA21" s="26" t="str">
        <f t="shared" si="0"/>
        <v>Polo Norte</v>
      </c>
      <c r="AB21" s="27" t="str">
        <f t="shared" si="22"/>
        <v>Polo Norte</v>
      </c>
      <c r="AC21" s="27" t="str">
        <f t="shared" si="23"/>
        <v>Polo Norte</v>
      </c>
      <c r="AD21" s="27" t="str">
        <f t="shared" si="24"/>
        <v>Polo Norte</v>
      </c>
      <c r="AE21" s="18">
        <f t="shared" si="1"/>
        <v>1.5035730607727105</v>
      </c>
      <c r="AF21" s="18">
        <f t="shared" si="2"/>
        <v>6396936.5245283423</v>
      </c>
      <c r="AG21" s="18">
        <f t="shared" si="3"/>
        <v>1.4992135555332398</v>
      </c>
      <c r="AH21" s="18">
        <f>6*$M$3-183</f>
        <v>57</v>
      </c>
      <c r="AI21" s="18">
        <f>IF($M$4="S",Z21-10000000,Z21)</f>
        <v>9568214.5800000001</v>
      </c>
      <c r="AJ21" s="18">
        <f t="shared" si="25"/>
        <v>2.4736168225722232E-2</v>
      </c>
      <c r="AK21" s="18">
        <f t="shared" si="4"/>
        <v>0.13404185828703005</v>
      </c>
      <c r="AL21" s="18">
        <f t="shared" si="5"/>
        <v>6.0481892417984053E-4</v>
      </c>
      <c r="AM21" s="18">
        <f t="shared" si="6"/>
        <v>1.5705939899162256</v>
      </c>
      <c r="AN21" s="18">
        <f t="shared" si="7"/>
        <v>1.1780966971682141</v>
      </c>
      <c r="AO21" s="18">
        <f t="shared" si="8"/>
        <v>1.9634954049611977</v>
      </c>
      <c r="AP21" s="18">
        <f t="shared" si="9"/>
        <v>5.0546225567071803E-3</v>
      </c>
      <c r="AQ21" s="18">
        <f t="shared" si="10"/>
        <v>4.2582015317955055E-5</v>
      </c>
      <c r="AR21" s="18">
        <f t="shared" si="11"/>
        <v>1.6740578955036711E-7</v>
      </c>
      <c r="AS21" s="18">
        <f t="shared" si="12"/>
        <v>9567941.9673903491</v>
      </c>
      <c r="AT21" s="18">
        <f t="shared" si="13"/>
        <v>4.2616119232328932E-5</v>
      </c>
      <c r="AU21" s="18">
        <f t="shared" si="14"/>
        <v>9.3035191298170163E-9</v>
      </c>
      <c r="AV21" s="18">
        <f t="shared" si="15"/>
        <v>2.4736168149011091E-2</v>
      </c>
      <c r="AW21" s="18">
        <f t="shared" si="16"/>
        <v>1.5036156768915463</v>
      </c>
      <c r="AX21" s="18">
        <f t="shared" si="17"/>
        <v>2.4738690812431074E-2</v>
      </c>
      <c r="AY21" s="18">
        <f t="shared" si="18"/>
        <v>0.35307614558863493</v>
      </c>
      <c r="AZ21" s="18">
        <f t="shared" si="19"/>
        <v>1.499213700975955</v>
      </c>
      <c r="BA21" s="32">
        <f t="shared" si="26"/>
        <v>85.898609320856707</v>
      </c>
      <c r="BB21" s="32">
        <f t="shared" si="27"/>
        <v>77.229772988975384</v>
      </c>
      <c r="BC21" s="28">
        <f t="shared" si="28"/>
        <v>77</v>
      </c>
      <c r="BD21" s="29">
        <f t="shared" si="29"/>
        <v>13</v>
      </c>
      <c r="BE21" s="30">
        <f t="shared" si="30"/>
        <v>47.183</v>
      </c>
      <c r="BF21" s="28">
        <f t="shared" si="31"/>
        <v>85</v>
      </c>
      <c r="BG21" s="29">
        <f t="shared" si="32"/>
        <v>53</v>
      </c>
      <c r="BH21" s="30">
        <f t="shared" si="33"/>
        <v>54.994</v>
      </c>
      <c r="BI21" s="20" t="str">
        <f t="shared" si="20"/>
        <v>-85º -53' -54.994" S</v>
      </c>
      <c r="BJ21" s="20" t="str">
        <f t="shared" si="21"/>
        <v>-77º -13' -47.183" W</v>
      </c>
      <c r="BK21" s="20" t="str">
        <f>CONCATENATE($M$3," ",AA21," ",ROUND(Y21,0)," ",ROUND(Z21,0))</f>
        <v>40 Polo Norte 658236 9568215</v>
      </c>
    </row>
    <row r="22" spans="21:63" x14ac:dyDescent="0.25">
      <c r="X22" s="25"/>
      <c r="Y22" s="31">
        <v>658235.69799999997</v>
      </c>
      <c r="Z22" s="31">
        <v>9568214.5800000001</v>
      </c>
      <c r="AA22" s="26" t="str">
        <f t="shared" si="0"/>
        <v>Polo Norte</v>
      </c>
      <c r="AB22" s="27" t="str">
        <f t="shared" si="22"/>
        <v>Polo Norte</v>
      </c>
      <c r="AC22" s="27" t="str">
        <f t="shared" si="23"/>
        <v>Polo Norte</v>
      </c>
      <c r="AD22" s="27" t="str">
        <f t="shared" si="24"/>
        <v>Polo Norte</v>
      </c>
      <c r="AE22" s="18">
        <f t="shared" si="1"/>
        <v>1.5035730607727105</v>
      </c>
      <c r="AF22" s="18">
        <f t="shared" si="2"/>
        <v>6396936.5245283423</v>
      </c>
      <c r="AG22" s="18">
        <f t="shared" si="3"/>
        <v>1.4992135555332398</v>
      </c>
      <c r="AH22" s="18">
        <f>6*$M$3-183</f>
        <v>57</v>
      </c>
      <c r="AI22" s="18">
        <f>IF($M$4="S",Z22-10000000,Z22)</f>
        <v>9568214.5800000001</v>
      </c>
      <c r="AJ22" s="18">
        <f t="shared" si="25"/>
        <v>2.4736168225722232E-2</v>
      </c>
      <c r="AK22" s="18">
        <f t="shared" si="4"/>
        <v>0.13404185828703005</v>
      </c>
      <c r="AL22" s="18">
        <f t="shared" si="5"/>
        <v>6.0481892417984053E-4</v>
      </c>
      <c r="AM22" s="18">
        <f t="shared" si="6"/>
        <v>1.5705939899162256</v>
      </c>
      <c r="AN22" s="18">
        <f t="shared" si="7"/>
        <v>1.1780966971682141</v>
      </c>
      <c r="AO22" s="18">
        <f t="shared" si="8"/>
        <v>1.9634954049611977</v>
      </c>
      <c r="AP22" s="18">
        <f t="shared" si="9"/>
        <v>5.0546225567071803E-3</v>
      </c>
      <c r="AQ22" s="18">
        <f t="shared" si="10"/>
        <v>4.2582015317955055E-5</v>
      </c>
      <c r="AR22" s="18">
        <f t="shared" si="11"/>
        <v>1.6740578955036711E-7</v>
      </c>
      <c r="AS22" s="18">
        <f t="shared" si="12"/>
        <v>9567941.9673903491</v>
      </c>
      <c r="AT22" s="18">
        <f t="shared" si="13"/>
        <v>4.2616119232328932E-5</v>
      </c>
      <c r="AU22" s="18">
        <f t="shared" si="14"/>
        <v>9.3035191298170163E-9</v>
      </c>
      <c r="AV22" s="18">
        <f t="shared" si="15"/>
        <v>2.4736168149011091E-2</v>
      </c>
      <c r="AW22" s="18">
        <f t="shared" si="16"/>
        <v>1.5036156768915463</v>
      </c>
      <c r="AX22" s="18">
        <f t="shared" si="17"/>
        <v>2.4738690812431074E-2</v>
      </c>
      <c r="AY22" s="18">
        <f t="shared" si="18"/>
        <v>0.35307614558863493</v>
      </c>
      <c r="AZ22" s="18">
        <f t="shared" si="19"/>
        <v>1.499213700975955</v>
      </c>
      <c r="BA22" s="32">
        <f t="shared" si="26"/>
        <v>85.898609320856707</v>
      </c>
      <c r="BB22" s="32">
        <f t="shared" si="27"/>
        <v>77.229772988975384</v>
      </c>
      <c r="BC22" s="28">
        <f t="shared" si="28"/>
        <v>77</v>
      </c>
      <c r="BD22" s="29">
        <f t="shared" si="29"/>
        <v>13</v>
      </c>
      <c r="BE22" s="30">
        <f t="shared" si="30"/>
        <v>47.183</v>
      </c>
      <c r="BF22" s="28">
        <f t="shared" si="31"/>
        <v>85</v>
      </c>
      <c r="BG22" s="29">
        <f t="shared" si="32"/>
        <v>53</v>
      </c>
      <c r="BH22" s="30">
        <f t="shared" si="33"/>
        <v>54.994</v>
      </c>
      <c r="BI22" s="20" t="str">
        <f t="shared" si="20"/>
        <v>-85º -53' -54.994" S</v>
      </c>
      <c r="BJ22" s="20" t="str">
        <f t="shared" si="21"/>
        <v>-77º -13' -47.183" W</v>
      </c>
      <c r="BK22" s="20" t="str">
        <f>CONCATENATE($M$3," ",AA22," ",ROUND(Y22,0)," ",ROUND(Z22,0))</f>
        <v>40 Polo Norte 658236 9568215</v>
      </c>
    </row>
    <row r="23" spans="21:63" x14ac:dyDescent="0.25">
      <c r="X23" s="25"/>
      <c r="Y23" s="31">
        <v>658235.69799999997</v>
      </c>
      <c r="Z23" s="31">
        <v>9568214.5800000001</v>
      </c>
      <c r="AA23" s="26" t="str">
        <f t="shared" si="0"/>
        <v>Polo Norte</v>
      </c>
      <c r="AB23" s="27" t="str">
        <f t="shared" si="22"/>
        <v>Polo Norte</v>
      </c>
      <c r="AC23" s="27" t="str">
        <f t="shared" si="23"/>
        <v>Polo Norte</v>
      </c>
      <c r="AD23" s="27" t="str">
        <f t="shared" si="24"/>
        <v>Polo Norte</v>
      </c>
      <c r="AE23" s="18">
        <f t="shared" si="1"/>
        <v>1.5035730607727105</v>
      </c>
      <c r="AF23" s="18">
        <f t="shared" si="2"/>
        <v>6396936.5245283423</v>
      </c>
      <c r="AG23" s="18">
        <f t="shared" si="3"/>
        <v>1.4992135555332398</v>
      </c>
      <c r="AH23" s="18">
        <f>6*$M$3-183</f>
        <v>57</v>
      </c>
      <c r="AI23" s="18">
        <f>IF($M$4="S",Z23-10000000,Z23)</f>
        <v>9568214.5800000001</v>
      </c>
      <c r="AJ23" s="18">
        <f t="shared" si="25"/>
        <v>2.4736168225722232E-2</v>
      </c>
      <c r="AK23" s="18">
        <f t="shared" si="4"/>
        <v>0.13404185828703005</v>
      </c>
      <c r="AL23" s="18">
        <f t="shared" si="5"/>
        <v>6.0481892417984053E-4</v>
      </c>
      <c r="AM23" s="18">
        <f t="shared" si="6"/>
        <v>1.5705939899162256</v>
      </c>
      <c r="AN23" s="18">
        <f t="shared" si="7"/>
        <v>1.1780966971682141</v>
      </c>
      <c r="AO23" s="18">
        <f t="shared" si="8"/>
        <v>1.9634954049611977</v>
      </c>
      <c r="AP23" s="18">
        <f t="shared" si="9"/>
        <v>5.0546225567071803E-3</v>
      </c>
      <c r="AQ23" s="18">
        <f t="shared" si="10"/>
        <v>4.2582015317955055E-5</v>
      </c>
      <c r="AR23" s="18">
        <f t="shared" si="11"/>
        <v>1.6740578955036711E-7</v>
      </c>
      <c r="AS23" s="18">
        <f t="shared" si="12"/>
        <v>9567941.9673903491</v>
      </c>
      <c r="AT23" s="18">
        <f t="shared" si="13"/>
        <v>4.2616119232328932E-5</v>
      </c>
      <c r="AU23" s="18">
        <f t="shared" si="14"/>
        <v>9.3035191298170163E-9</v>
      </c>
      <c r="AV23" s="18">
        <f t="shared" si="15"/>
        <v>2.4736168149011091E-2</v>
      </c>
      <c r="AW23" s="18">
        <f t="shared" si="16"/>
        <v>1.5036156768915463</v>
      </c>
      <c r="AX23" s="18">
        <f t="shared" si="17"/>
        <v>2.4738690812431074E-2</v>
      </c>
      <c r="AY23" s="18">
        <f t="shared" si="18"/>
        <v>0.35307614558863493</v>
      </c>
      <c r="AZ23" s="18">
        <f t="shared" si="19"/>
        <v>1.499213700975955</v>
      </c>
      <c r="BA23" s="32">
        <f t="shared" si="26"/>
        <v>85.898609320856707</v>
      </c>
      <c r="BB23" s="32">
        <f t="shared" si="27"/>
        <v>77.229772988975384</v>
      </c>
      <c r="BC23" s="28">
        <f t="shared" si="28"/>
        <v>77</v>
      </c>
      <c r="BD23" s="29">
        <f t="shared" si="29"/>
        <v>13</v>
      </c>
      <c r="BE23" s="30">
        <f t="shared" si="30"/>
        <v>47.183</v>
      </c>
      <c r="BF23" s="28">
        <f t="shared" si="31"/>
        <v>85</v>
      </c>
      <c r="BG23" s="29">
        <f t="shared" si="32"/>
        <v>53</v>
      </c>
      <c r="BH23" s="30">
        <f t="shared" si="33"/>
        <v>54.994</v>
      </c>
      <c r="BI23" s="20" t="str">
        <f t="shared" si="20"/>
        <v>-85º -53' -54.994" S</v>
      </c>
      <c r="BJ23" s="20" t="str">
        <f t="shared" si="21"/>
        <v>-77º -13' -47.183" W</v>
      </c>
      <c r="BK23" s="20" t="str">
        <f>CONCATENATE($M$3," ",AA23," ",ROUND(Y23,0)," ",ROUND(Z23,0))</f>
        <v>40 Polo Norte 658236 9568215</v>
      </c>
    </row>
    <row r="24" spans="21:63" x14ac:dyDescent="0.25">
      <c r="X24" s="25"/>
      <c r="Y24" s="31">
        <v>658235.69799999997</v>
      </c>
      <c r="Z24" s="31">
        <v>9568214.5800000001</v>
      </c>
      <c r="AA24" s="26" t="str">
        <f t="shared" si="0"/>
        <v>Polo Norte</v>
      </c>
      <c r="AB24" s="27" t="str">
        <f t="shared" si="22"/>
        <v>Polo Norte</v>
      </c>
      <c r="AC24" s="27" t="str">
        <f t="shared" si="23"/>
        <v>Polo Norte</v>
      </c>
      <c r="AD24" s="27" t="str">
        <f t="shared" si="24"/>
        <v>Polo Norte</v>
      </c>
      <c r="AE24" s="18">
        <f t="shared" si="1"/>
        <v>1.5035730607727105</v>
      </c>
      <c r="AF24" s="18">
        <f t="shared" si="2"/>
        <v>6396936.5245283423</v>
      </c>
      <c r="AG24" s="18">
        <f t="shared" si="3"/>
        <v>1.4992135555332398</v>
      </c>
      <c r="AH24" s="18">
        <f>6*$M$3-183</f>
        <v>57</v>
      </c>
      <c r="AI24" s="18">
        <f>IF($M$4="S",Z24-10000000,Z24)</f>
        <v>9568214.5800000001</v>
      </c>
      <c r="AJ24" s="18">
        <f t="shared" si="25"/>
        <v>2.4736168225722232E-2</v>
      </c>
      <c r="AK24" s="18">
        <f t="shared" si="4"/>
        <v>0.13404185828703005</v>
      </c>
      <c r="AL24" s="18">
        <f t="shared" si="5"/>
        <v>6.0481892417984053E-4</v>
      </c>
      <c r="AM24" s="18">
        <f t="shared" si="6"/>
        <v>1.5705939899162256</v>
      </c>
      <c r="AN24" s="18">
        <f t="shared" si="7"/>
        <v>1.1780966971682141</v>
      </c>
      <c r="AO24" s="18">
        <f t="shared" si="8"/>
        <v>1.9634954049611977</v>
      </c>
      <c r="AP24" s="18">
        <f t="shared" si="9"/>
        <v>5.0546225567071803E-3</v>
      </c>
      <c r="AQ24" s="18">
        <f t="shared" si="10"/>
        <v>4.2582015317955055E-5</v>
      </c>
      <c r="AR24" s="18">
        <f t="shared" si="11"/>
        <v>1.6740578955036711E-7</v>
      </c>
      <c r="AS24" s="18">
        <f t="shared" si="12"/>
        <v>9567941.9673903491</v>
      </c>
      <c r="AT24" s="18">
        <f t="shared" si="13"/>
        <v>4.2616119232328932E-5</v>
      </c>
      <c r="AU24" s="18">
        <f t="shared" si="14"/>
        <v>9.3035191298170163E-9</v>
      </c>
      <c r="AV24" s="18">
        <f t="shared" si="15"/>
        <v>2.4736168149011091E-2</v>
      </c>
      <c r="AW24" s="18">
        <f t="shared" si="16"/>
        <v>1.5036156768915463</v>
      </c>
      <c r="AX24" s="18">
        <f t="shared" si="17"/>
        <v>2.4738690812431074E-2</v>
      </c>
      <c r="AY24" s="18">
        <f t="shared" si="18"/>
        <v>0.35307614558863493</v>
      </c>
      <c r="AZ24" s="18">
        <f t="shared" si="19"/>
        <v>1.499213700975955</v>
      </c>
      <c r="BA24" s="32">
        <f t="shared" si="26"/>
        <v>85.898609320856707</v>
      </c>
      <c r="BB24" s="32">
        <f t="shared" si="27"/>
        <v>77.229772988975384</v>
      </c>
      <c r="BC24" s="28">
        <f t="shared" si="28"/>
        <v>77</v>
      </c>
      <c r="BD24" s="29">
        <f t="shared" si="29"/>
        <v>13</v>
      </c>
      <c r="BE24" s="30">
        <f t="shared" si="30"/>
        <v>47.183</v>
      </c>
      <c r="BF24" s="28">
        <f t="shared" si="31"/>
        <v>85</v>
      </c>
      <c r="BG24" s="29">
        <f t="shared" si="32"/>
        <v>53</v>
      </c>
      <c r="BH24" s="30">
        <f t="shared" si="33"/>
        <v>54.994</v>
      </c>
      <c r="BI24" s="20" t="str">
        <f t="shared" si="20"/>
        <v>-85º -53' -54.994" S</v>
      </c>
      <c r="BJ24" s="20" t="str">
        <f t="shared" si="21"/>
        <v>-77º -13' -47.183" W</v>
      </c>
      <c r="BK24" s="20" t="str">
        <f>CONCATENATE($M$3," ",AA24," ",ROUND(Y24,0)," ",ROUND(Z24,0))</f>
        <v>40 Polo Norte 658236 9568215</v>
      </c>
    </row>
    <row r="25" spans="21:63" x14ac:dyDescent="0.25">
      <c r="X25" s="25"/>
      <c r="Y25" s="31">
        <v>658235.69799999997</v>
      </c>
      <c r="Z25" s="31">
        <v>9568214.5800000001</v>
      </c>
      <c r="AA25" s="26" t="str">
        <f t="shared" si="0"/>
        <v>Polo Norte</v>
      </c>
      <c r="AB25" s="27" t="str">
        <f t="shared" si="22"/>
        <v>Polo Norte</v>
      </c>
      <c r="AC25" s="27" t="str">
        <f t="shared" si="23"/>
        <v>Polo Norte</v>
      </c>
      <c r="AD25" s="27" t="str">
        <f t="shared" si="24"/>
        <v>Polo Norte</v>
      </c>
      <c r="AE25" s="18">
        <f t="shared" si="1"/>
        <v>1.5035730607727105</v>
      </c>
      <c r="AF25" s="18">
        <f t="shared" si="2"/>
        <v>6396936.5245283423</v>
      </c>
      <c r="AG25" s="18">
        <f t="shared" si="3"/>
        <v>1.4992135555332398</v>
      </c>
      <c r="AH25" s="18">
        <f>6*$M$3-183</f>
        <v>57</v>
      </c>
      <c r="AI25" s="18">
        <f>IF($M$4="S",Z25-10000000,Z25)</f>
        <v>9568214.5800000001</v>
      </c>
      <c r="AJ25" s="18">
        <f t="shared" si="25"/>
        <v>2.4736168225722232E-2</v>
      </c>
      <c r="AK25" s="18">
        <f t="shared" si="4"/>
        <v>0.13404185828703005</v>
      </c>
      <c r="AL25" s="18">
        <f t="shared" si="5"/>
        <v>6.0481892417984053E-4</v>
      </c>
      <c r="AM25" s="18">
        <f t="shared" si="6"/>
        <v>1.5705939899162256</v>
      </c>
      <c r="AN25" s="18">
        <f t="shared" si="7"/>
        <v>1.1780966971682141</v>
      </c>
      <c r="AO25" s="18">
        <f t="shared" si="8"/>
        <v>1.9634954049611977</v>
      </c>
      <c r="AP25" s="18">
        <f t="shared" si="9"/>
        <v>5.0546225567071803E-3</v>
      </c>
      <c r="AQ25" s="18">
        <f t="shared" si="10"/>
        <v>4.2582015317955055E-5</v>
      </c>
      <c r="AR25" s="18">
        <f t="shared" si="11"/>
        <v>1.6740578955036711E-7</v>
      </c>
      <c r="AS25" s="18">
        <f t="shared" si="12"/>
        <v>9567941.9673903491</v>
      </c>
      <c r="AT25" s="18">
        <f t="shared" si="13"/>
        <v>4.2616119232328932E-5</v>
      </c>
      <c r="AU25" s="18">
        <f t="shared" si="14"/>
        <v>9.3035191298170163E-9</v>
      </c>
      <c r="AV25" s="18">
        <f t="shared" si="15"/>
        <v>2.4736168149011091E-2</v>
      </c>
      <c r="AW25" s="18">
        <f t="shared" si="16"/>
        <v>1.5036156768915463</v>
      </c>
      <c r="AX25" s="18">
        <f t="shared" si="17"/>
        <v>2.4738690812431074E-2</v>
      </c>
      <c r="AY25" s="18">
        <f t="shared" si="18"/>
        <v>0.35307614558863493</v>
      </c>
      <c r="AZ25" s="18">
        <f t="shared" si="19"/>
        <v>1.499213700975955</v>
      </c>
      <c r="BA25" s="32">
        <f t="shared" si="26"/>
        <v>85.898609320856707</v>
      </c>
      <c r="BB25" s="32">
        <f t="shared" si="27"/>
        <v>77.229772988975384</v>
      </c>
      <c r="BC25" s="28">
        <f t="shared" si="28"/>
        <v>77</v>
      </c>
      <c r="BD25" s="29">
        <f t="shared" si="29"/>
        <v>13</v>
      </c>
      <c r="BE25" s="30">
        <f t="shared" si="30"/>
        <v>47.183</v>
      </c>
      <c r="BF25" s="28">
        <f t="shared" si="31"/>
        <v>85</v>
      </c>
      <c r="BG25" s="29">
        <f t="shared" si="32"/>
        <v>53</v>
      </c>
      <c r="BH25" s="30">
        <f t="shared" si="33"/>
        <v>54.994</v>
      </c>
      <c r="BI25" s="20" t="str">
        <f t="shared" si="20"/>
        <v>-85º -53' -54.994" S</v>
      </c>
      <c r="BJ25" s="20" t="str">
        <f t="shared" si="21"/>
        <v>-77º -13' -47.183" W</v>
      </c>
      <c r="BK25" s="20" t="str">
        <f>CONCATENATE($M$3," ",AA25," ",ROUND(Y25,0)," ",ROUND(Z25,0))</f>
        <v>40 Polo Norte 658236 9568215</v>
      </c>
    </row>
    <row r="26" spans="21:63" x14ac:dyDescent="0.25">
      <c r="X26" s="25"/>
      <c r="Y26" s="31">
        <v>658235.69799999997</v>
      </c>
      <c r="Z26" s="31">
        <v>9568214.5800000001</v>
      </c>
      <c r="AA26" s="26" t="str">
        <f t="shared" si="0"/>
        <v>Polo Norte</v>
      </c>
      <c r="AB26" s="27" t="str">
        <f t="shared" si="22"/>
        <v>Polo Norte</v>
      </c>
      <c r="AC26" s="27" t="str">
        <f t="shared" si="23"/>
        <v>Polo Norte</v>
      </c>
      <c r="AD26" s="27" t="str">
        <f t="shared" si="24"/>
        <v>Polo Norte</v>
      </c>
      <c r="AE26" s="18">
        <f t="shared" si="1"/>
        <v>1.5035730607727105</v>
      </c>
      <c r="AF26" s="18">
        <f t="shared" si="2"/>
        <v>6396936.5245283423</v>
      </c>
      <c r="AG26" s="18">
        <f t="shared" si="3"/>
        <v>1.4992135555332398</v>
      </c>
      <c r="AH26" s="18">
        <f>6*$M$3-183</f>
        <v>57</v>
      </c>
      <c r="AI26" s="18">
        <f>IF($M$4="S",Z26-10000000,Z26)</f>
        <v>9568214.5800000001</v>
      </c>
      <c r="AJ26" s="18">
        <f t="shared" si="25"/>
        <v>2.4736168225722232E-2</v>
      </c>
      <c r="AK26" s="18">
        <f t="shared" si="4"/>
        <v>0.13404185828703005</v>
      </c>
      <c r="AL26" s="18">
        <f t="shared" si="5"/>
        <v>6.0481892417984053E-4</v>
      </c>
      <c r="AM26" s="18">
        <f t="shared" si="6"/>
        <v>1.5705939899162256</v>
      </c>
      <c r="AN26" s="18">
        <f t="shared" si="7"/>
        <v>1.1780966971682141</v>
      </c>
      <c r="AO26" s="18">
        <f t="shared" si="8"/>
        <v>1.9634954049611977</v>
      </c>
      <c r="AP26" s="18">
        <f t="shared" si="9"/>
        <v>5.0546225567071803E-3</v>
      </c>
      <c r="AQ26" s="18">
        <f t="shared" si="10"/>
        <v>4.2582015317955055E-5</v>
      </c>
      <c r="AR26" s="18">
        <f t="shared" si="11"/>
        <v>1.6740578955036711E-7</v>
      </c>
      <c r="AS26" s="18">
        <f t="shared" si="12"/>
        <v>9567941.9673903491</v>
      </c>
      <c r="AT26" s="18">
        <f t="shared" si="13"/>
        <v>4.2616119232328932E-5</v>
      </c>
      <c r="AU26" s="18">
        <f t="shared" si="14"/>
        <v>9.3035191298170163E-9</v>
      </c>
      <c r="AV26" s="18">
        <f t="shared" si="15"/>
        <v>2.4736168149011091E-2</v>
      </c>
      <c r="AW26" s="18">
        <f t="shared" si="16"/>
        <v>1.5036156768915463</v>
      </c>
      <c r="AX26" s="18">
        <f t="shared" si="17"/>
        <v>2.4738690812431074E-2</v>
      </c>
      <c r="AY26" s="18">
        <f t="shared" si="18"/>
        <v>0.35307614558863493</v>
      </c>
      <c r="AZ26" s="18">
        <f t="shared" si="19"/>
        <v>1.499213700975955</v>
      </c>
      <c r="BA26" s="32">
        <f t="shared" si="26"/>
        <v>85.898609320856707</v>
      </c>
      <c r="BB26" s="32">
        <f t="shared" si="27"/>
        <v>77.229772988975384</v>
      </c>
      <c r="BC26" s="28">
        <f t="shared" si="28"/>
        <v>77</v>
      </c>
      <c r="BD26" s="29">
        <f t="shared" si="29"/>
        <v>13</v>
      </c>
      <c r="BE26" s="30">
        <f t="shared" si="30"/>
        <v>47.183</v>
      </c>
      <c r="BF26" s="28">
        <f t="shared" si="31"/>
        <v>85</v>
      </c>
      <c r="BG26" s="29">
        <f t="shared" si="32"/>
        <v>53</v>
      </c>
      <c r="BH26" s="30">
        <f t="shared" si="33"/>
        <v>54.994</v>
      </c>
      <c r="BI26" s="20" t="str">
        <f t="shared" si="20"/>
        <v>-85º -53' -54.994" S</v>
      </c>
      <c r="BJ26" s="20" t="str">
        <f t="shared" si="21"/>
        <v>-77º -13' -47.183" W</v>
      </c>
      <c r="BK26" s="20" t="str">
        <f>CONCATENATE($M$3," ",AA26," ",ROUND(Y26,0)," ",ROUND(Z26,0))</f>
        <v>40 Polo Norte 658236 9568215</v>
      </c>
    </row>
    <row r="27" spans="21:63" x14ac:dyDescent="0.25">
      <c r="Y27" s="31">
        <v>658235.69799999997</v>
      </c>
      <c r="Z27" s="31">
        <v>9568214.5800000001</v>
      </c>
      <c r="AA27" s="26" t="str">
        <f>AB27</f>
        <v>Polo Norte</v>
      </c>
      <c r="AB27" s="27" t="str">
        <f>IF(BA27&lt;-72,"C",IF(BA27&lt;-64,"D",IF(BA27&lt;-56,"E",IF(BA27&lt;-48,"F",IF(BA27&lt;-40,"G",IF(BA27&lt;-32,"H",IF(BA27&lt;-24,"J",IF(BA27&lt;-16,"K",AC27))))))))</f>
        <v>Polo Norte</v>
      </c>
      <c r="AC27" s="27" t="str">
        <f>IF(BA27&lt;-8,"L",IF(BA27&lt;0,"M",IF(BA27&lt;8,"N",IF(BA27&lt;16,"P",IF(BA27&lt;24,"Q",IF(BA27&lt;32,"R",IF(BA27&lt;40,"S",IF(BA27&lt;48,"T",AD27))))))))</f>
        <v>Polo Norte</v>
      </c>
      <c r="AD27" s="27" t="str">
        <f>IF(BA27&lt;56,"U",IF(BA27&lt;64,"V",IF(BA27&lt;72,"W",IF(BA27&lt;84,"X","Polo Norte"))))</f>
        <v>Polo Norte</v>
      </c>
      <c r="AE27" s="18">
        <f t="shared" si="1"/>
        <v>1.5035730607727105</v>
      </c>
      <c r="AF27" s="18">
        <f t="shared" si="2"/>
        <v>6396936.5245283423</v>
      </c>
      <c r="AG27" s="18">
        <f t="shared" si="3"/>
        <v>1.4992135555332398</v>
      </c>
      <c r="AH27" s="18">
        <f>6*$M$3-183</f>
        <v>57</v>
      </c>
      <c r="AI27" s="18">
        <f>IF($M$4="S",Z27-10000000,Z27)</f>
        <v>9568214.5800000001</v>
      </c>
      <c r="AJ27" s="18">
        <f t="shared" si="25"/>
        <v>2.4736168225722232E-2</v>
      </c>
      <c r="AK27" s="18">
        <f t="shared" si="4"/>
        <v>0.13404185828703005</v>
      </c>
      <c r="AL27" s="18">
        <f t="shared" si="5"/>
        <v>6.0481892417984053E-4</v>
      </c>
      <c r="AM27" s="18">
        <f t="shared" si="6"/>
        <v>1.5705939899162256</v>
      </c>
      <c r="AN27" s="18">
        <f t="shared" si="7"/>
        <v>1.1780966971682141</v>
      </c>
      <c r="AO27" s="18">
        <f t="shared" si="8"/>
        <v>1.9634954049611977</v>
      </c>
      <c r="AP27" s="18">
        <f t="shared" si="9"/>
        <v>5.0546225567071803E-3</v>
      </c>
      <c r="AQ27" s="18">
        <f t="shared" si="10"/>
        <v>4.2582015317955055E-5</v>
      </c>
      <c r="AR27" s="18">
        <f t="shared" si="11"/>
        <v>1.6740578955036711E-7</v>
      </c>
      <c r="AS27" s="18">
        <f t="shared" si="12"/>
        <v>9567941.9673903491</v>
      </c>
      <c r="AT27" s="18">
        <f t="shared" si="13"/>
        <v>4.2616119232328932E-5</v>
      </c>
      <c r="AU27" s="18">
        <f t="shared" si="14"/>
        <v>9.3035191298170163E-9</v>
      </c>
      <c r="AV27" s="18">
        <f t="shared" si="15"/>
        <v>2.4736168149011091E-2</v>
      </c>
      <c r="AW27" s="18">
        <f t="shared" si="16"/>
        <v>1.5036156768915463</v>
      </c>
      <c r="AX27" s="18">
        <f t="shared" si="17"/>
        <v>2.4738690812431074E-2</v>
      </c>
      <c r="AY27" s="18">
        <f t="shared" si="18"/>
        <v>0.35307614558863493</v>
      </c>
      <c r="AZ27" s="18">
        <f t="shared" si="19"/>
        <v>1.499213700975955</v>
      </c>
      <c r="BA27" s="32">
        <f>+(AG27/PI())*180</f>
        <v>85.898609320856707</v>
      </c>
      <c r="BB27" s="32">
        <f t="shared" si="27"/>
        <v>77.229772988975384</v>
      </c>
      <c r="BC27" s="28">
        <f>TRUNC(BB27,0)</f>
        <v>77</v>
      </c>
      <c r="BD27" s="29">
        <f>TRUNC((BB27-BC27)*60,0)</f>
        <v>13</v>
      </c>
      <c r="BE27" s="30">
        <f>ROUND((((BB27-BC27)*60)-BD27)*60,3)</f>
        <v>47.183</v>
      </c>
      <c r="BF27" s="28">
        <f t="shared" si="31"/>
        <v>85</v>
      </c>
      <c r="BG27" s="29">
        <f t="shared" si="32"/>
        <v>53</v>
      </c>
      <c r="BH27" s="30">
        <f t="shared" si="33"/>
        <v>54.994</v>
      </c>
      <c r="BI27" s="20" t="str">
        <f t="shared" si="20"/>
        <v>-85º -53' -54.994" S</v>
      </c>
      <c r="BJ27" s="20" t="str">
        <f t="shared" si="21"/>
        <v>-77º -13' -47.183" W</v>
      </c>
      <c r="BK27" s="20" t="str">
        <f>CONCATENATE($M$3," ",AA27," ",ROUND(Y27,0)," ",ROUND(Z27,0))</f>
        <v>40 Polo Norte 658236 9568215</v>
      </c>
    </row>
    <row r="28" spans="21:63" x14ac:dyDescent="0.25">
      <c r="Y28" s="31">
        <v>658235.69799999997</v>
      </c>
      <c r="Z28" s="31">
        <v>9568214.5800000001</v>
      </c>
      <c r="AA28" s="26" t="str">
        <f>AB28</f>
        <v>Polo Norte</v>
      </c>
      <c r="AB28" s="27" t="str">
        <f>IF(BA28&lt;-72,"C",IF(BA28&lt;-64,"D",IF(BA28&lt;-56,"E",IF(BA28&lt;-48,"F",IF(BA28&lt;-40,"G",IF(BA28&lt;-32,"H",IF(BA28&lt;-24,"J",IF(BA28&lt;-16,"K",AC28))))))))</f>
        <v>Polo Norte</v>
      </c>
      <c r="AC28" s="27" t="str">
        <f>IF(BA28&lt;-8,"L",IF(BA28&lt;0,"M",IF(BA28&lt;8,"N",IF(BA28&lt;16,"P",IF(BA28&lt;24,"Q",IF(BA28&lt;32,"R",IF(BA28&lt;40,"S",IF(BA28&lt;48,"T",AD28))))))))</f>
        <v>Polo Norte</v>
      </c>
      <c r="AD28" s="27" t="str">
        <f>IF(BA28&lt;56,"U",IF(BA28&lt;64,"V",IF(BA28&lt;72,"W",IF(BA28&lt;84,"X","Polo Norte"))))</f>
        <v>Polo Norte</v>
      </c>
      <c r="AE28" s="18">
        <f t="shared" si="1"/>
        <v>1.5035730607727105</v>
      </c>
      <c r="AF28" s="18">
        <f t="shared" si="2"/>
        <v>6396936.5245283423</v>
      </c>
      <c r="AG28" s="18">
        <f t="shared" si="3"/>
        <v>1.4992135555332398</v>
      </c>
      <c r="AH28" s="18">
        <f>6*$M$3-183</f>
        <v>57</v>
      </c>
      <c r="AI28" s="18">
        <f>IF($M$4="S",Z28-10000000,Z28)</f>
        <v>9568214.5800000001</v>
      </c>
      <c r="AJ28" s="18">
        <f t="shared" si="25"/>
        <v>2.4736168225722232E-2</v>
      </c>
      <c r="AK28" s="18">
        <f t="shared" si="4"/>
        <v>0.13404185828703005</v>
      </c>
      <c r="AL28" s="18">
        <f t="shared" si="5"/>
        <v>6.0481892417984053E-4</v>
      </c>
      <c r="AM28" s="18">
        <f t="shared" si="6"/>
        <v>1.5705939899162256</v>
      </c>
      <c r="AN28" s="18">
        <f t="shared" si="7"/>
        <v>1.1780966971682141</v>
      </c>
      <c r="AO28" s="18">
        <f t="shared" si="8"/>
        <v>1.9634954049611977</v>
      </c>
      <c r="AP28" s="18">
        <f t="shared" si="9"/>
        <v>5.0546225567071803E-3</v>
      </c>
      <c r="AQ28" s="18">
        <f t="shared" si="10"/>
        <v>4.2582015317955055E-5</v>
      </c>
      <c r="AR28" s="18">
        <f t="shared" si="11"/>
        <v>1.6740578955036711E-7</v>
      </c>
      <c r="AS28" s="18">
        <f t="shared" si="12"/>
        <v>9567941.9673903491</v>
      </c>
      <c r="AT28" s="18">
        <f t="shared" si="13"/>
        <v>4.2616119232328932E-5</v>
      </c>
      <c r="AU28" s="18">
        <f t="shared" si="14"/>
        <v>9.3035191298170163E-9</v>
      </c>
      <c r="AV28" s="18">
        <f t="shared" si="15"/>
        <v>2.4736168149011091E-2</v>
      </c>
      <c r="AW28" s="18">
        <f t="shared" si="16"/>
        <v>1.5036156768915463</v>
      </c>
      <c r="AX28" s="18">
        <f t="shared" si="17"/>
        <v>2.4738690812431074E-2</v>
      </c>
      <c r="AY28" s="18">
        <f t="shared" si="18"/>
        <v>0.35307614558863493</v>
      </c>
      <c r="AZ28" s="18">
        <f t="shared" si="19"/>
        <v>1.499213700975955</v>
      </c>
      <c r="BA28" s="32">
        <f>+(AG28/PI())*180</f>
        <v>85.898609320856707</v>
      </c>
      <c r="BB28" s="32">
        <f t="shared" si="27"/>
        <v>77.229772988975384</v>
      </c>
      <c r="BC28" s="28">
        <f>TRUNC(BB28,0)</f>
        <v>77</v>
      </c>
      <c r="BD28" s="29">
        <f>TRUNC((BB28-BC28)*60,0)</f>
        <v>13</v>
      </c>
      <c r="BE28" s="30">
        <f>ROUND((((BB28-BC28)*60)-BD28)*60,3)</f>
        <v>47.183</v>
      </c>
      <c r="BF28" s="28">
        <f t="shared" si="31"/>
        <v>85</v>
      </c>
      <c r="BG28" s="29">
        <f t="shared" si="32"/>
        <v>53</v>
      </c>
      <c r="BH28" s="30">
        <f t="shared" si="33"/>
        <v>54.994</v>
      </c>
      <c r="BI28" s="20" t="str">
        <f t="shared" si="20"/>
        <v>-85º -53' -54.994" S</v>
      </c>
      <c r="BJ28" s="20" t="str">
        <f t="shared" si="21"/>
        <v>-77º -13' -47.183" W</v>
      </c>
      <c r="BK28" s="20" t="str">
        <f>CONCATENATE($M$3," ",AA28," ",ROUND(Y28,0)," ",ROUND(Z28,0))</f>
        <v>40 Polo Norte 658236 9568215</v>
      </c>
    </row>
    <row r="29" spans="21:63" x14ac:dyDescent="0.25">
      <c r="V29" s="33" t="s">
        <v>48</v>
      </c>
      <c r="W29" s="21"/>
      <c r="Y29" s="31">
        <v>658235.69799999997</v>
      </c>
      <c r="Z29" s="31">
        <v>9568214.5800000001</v>
      </c>
      <c r="AA29" s="26" t="str">
        <f>AB29</f>
        <v>Polo Norte</v>
      </c>
      <c r="AB29" s="27" t="str">
        <f>IF(BA29&lt;-72,"C",IF(BA29&lt;-64,"D",IF(BA29&lt;-56,"E",IF(BA29&lt;-48,"F",IF(BA29&lt;-40,"G",IF(BA29&lt;-32,"H",IF(BA29&lt;-24,"J",IF(BA29&lt;-16,"K",AC29))))))))</f>
        <v>Polo Norte</v>
      </c>
      <c r="AC29" s="27" t="str">
        <f>IF(BA29&lt;-8,"L",IF(BA29&lt;0,"M",IF(BA29&lt;8,"N",IF(BA29&lt;16,"P",IF(BA29&lt;24,"Q",IF(BA29&lt;32,"R",IF(BA29&lt;40,"S",IF(BA29&lt;48,"T",AD29))))))))</f>
        <v>Polo Norte</v>
      </c>
      <c r="AD29" s="27" t="str">
        <f>IF(BA29&lt;56,"U",IF(BA29&lt;64,"V",IF(BA29&lt;72,"W",IF(BA29&lt;84,"X","Polo Norte"))))</f>
        <v>Polo Norte</v>
      </c>
      <c r="AE29" s="18">
        <f t="shared" si="1"/>
        <v>1.5035730607727105</v>
      </c>
      <c r="AF29" s="18">
        <f t="shared" si="2"/>
        <v>6396936.5245283423</v>
      </c>
      <c r="AG29" s="18">
        <f t="shared" si="3"/>
        <v>1.4992135555332398</v>
      </c>
      <c r="AH29" s="18">
        <f>6*$M$3-183</f>
        <v>57</v>
      </c>
      <c r="AI29" s="18">
        <f>IF($M$4="S",Z29-10000000,Z29)</f>
        <v>9568214.5800000001</v>
      </c>
      <c r="AJ29" s="18">
        <f>(Y29-500000)/AF29</f>
        <v>2.4736168225722232E-2</v>
      </c>
      <c r="AK29" s="18">
        <f t="shared" si="4"/>
        <v>0.13404185828703005</v>
      </c>
      <c r="AL29" s="18">
        <f t="shared" si="5"/>
        <v>6.0481892417984053E-4</v>
      </c>
      <c r="AM29" s="18">
        <f t="shared" si="6"/>
        <v>1.5705939899162256</v>
      </c>
      <c r="AN29" s="18">
        <f t="shared" si="7"/>
        <v>1.1780966971682141</v>
      </c>
      <c r="AO29" s="18">
        <f t="shared" si="8"/>
        <v>1.9634954049611977</v>
      </c>
      <c r="AP29" s="18">
        <f t="shared" si="9"/>
        <v>5.0546225567071803E-3</v>
      </c>
      <c r="AQ29" s="18">
        <f t="shared" si="10"/>
        <v>4.2582015317955055E-5</v>
      </c>
      <c r="AR29" s="18">
        <f t="shared" si="11"/>
        <v>1.6740578955036711E-7</v>
      </c>
      <c r="AS29" s="18">
        <f t="shared" si="12"/>
        <v>9567941.9673903491</v>
      </c>
      <c r="AT29" s="18">
        <f t="shared" si="13"/>
        <v>4.2616119232328932E-5</v>
      </c>
      <c r="AU29" s="18">
        <f t="shared" si="14"/>
        <v>9.3035191298170163E-9</v>
      </c>
      <c r="AV29" s="18">
        <f t="shared" si="15"/>
        <v>2.4736168149011091E-2</v>
      </c>
      <c r="AW29" s="18">
        <f t="shared" si="16"/>
        <v>1.5036156768915463</v>
      </c>
      <c r="AX29" s="18">
        <f t="shared" si="17"/>
        <v>2.4738690812431074E-2</v>
      </c>
      <c r="AY29" s="18">
        <f t="shared" si="18"/>
        <v>0.35307614558863493</v>
      </c>
      <c r="AZ29" s="18">
        <f t="shared" si="19"/>
        <v>1.499213700975955</v>
      </c>
      <c r="BA29" s="32">
        <f>+(AG29/PI())*180</f>
        <v>85.898609320856707</v>
      </c>
      <c r="BB29" s="32">
        <f>+(AY29/PI())*180+AH29</f>
        <v>77.229772988975384</v>
      </c>
      <c r="BC29" s="28">
        <f>TRUNC(BB29,0)</f>
        <v>77</v>
      </c>
      <c r="BD29" s="29">
        <f>TRUNC((BB29-BC29)*60,0)</f>
        <v>13</v>
      </c>
      <c r="BE29" s="30">
        <f>ROUND((((BB29-BC29)*60)-BD29)*60,3)</f>
        <v>47.183</v>
      </c>
      <c r="BF29" s="28">
        <f>TRUNC(BA29,0)</f>
        <v>85</v>
      </c>
      <c r="BG29" s="29">
        <f>TRUNC((BA29-BF29)*60,0)</f>
        <v>53</v>
      </c>
      <c r="BH29" s="30">
        <f>ROUND((((BA29-BF29)*60)-BG29)*60,3)</f>
        <v>54.994</v>
      </c>
      <c r="BI29" s="20" t="str">
        <f t="shared" si="20"/>
        <v>-85º -53' -54.994" S</v>
      </c>
      <c r="BJ29" s="20" t="str">
        <f t="shared" si="21"/>
        <v>-77º -13' -47.183" W</v>
      </c>
      <c r="BK29" s="20" t="str">
        <f>CONCATENATE($M$3," ",AA29," ",ROUND(Y29,0)," ",ROUND(Z29,0))</f>
        <v>40 Polo Norte 658236 9568215</v>
      </c>
    </row>
    <row r="30" spans="21:63" x14ac:dyDescent="0.25">
      <c r="U30" s="34" t="s">
        <v>49</v>
      </c>
      <c r="V30" s="34"/>
      <c r="W30" s="34"/>
      <c r="X30" s="34"/>
      <c r="Y30" s="31">
        <v>658235.69799999997</v>
      </c>
      <c r="Z30" s="31">
        <v>9568214.5800000001</v>
      </c>
      <c r="AA30" s="26" t="str">
        <f>AB30</f>
        <v>Polo Norte</v>
      </c>
      <c r="AB30" s="27" t="str">
        <f>IF(BA30&lt;-72,"C",IF(BA30&lt;-64,"D",IF(BA30&lt;-56,"E",IF(BA30&lt;-48,"F",IF(BA30&lt;-40,"G",IF(BA30&lt;-32,"H",IF(BA30&lt;-24,"J",IF(BA30&lt;-16,"K",AC30))))))))</f>
        <v>Polo Norte</v>
      </c>
      <c r="AC30" s="27" t="str">
        <f>IF(BA30&lt;-8,"L",IF(BA30&lt;0,"M",IF(BA30&lt;8,"N",IF(BA30&lt;16,"P",IF(BA30&lt;24,"Q",IF(BA30&lt;32,"R",IF(BA30&lt;40,"S",IF(BA30&lt;48,"T",AD30))))))))</f>
        <v>Polo Norte</v>
      </c>
      <c r="AD30" s="27" t="str">
        <f>IF(BA30&lt;56,"U",IF(BA30&lt;64,"V",IF(BA30&lt;72,"W",IF(BA30&lt;84,"X","Polo Norte"))))</f>
        <v>Polo Norte</v>
      </c>
      <c r="AE30" s="18">
        <f t="shared" si="1"/>
        <v>1.5035730607727105</v>
      </c>
      <c r="AF30" s="18">
        <f t="shared" si="2"/>
        <v>6396936.5245283423</v>
      </c>
      <c r="AG30" s="18">
        <f t="shared" si="3"/>
        <v>1.4992135555332398</v>
      </c>
      <c r="AH30" s="18">
        <f>6*$M$3-183</f>
        <v>57</v>
      </c>
      <c r="AI30" s="18">
        <f>IF($M$4="S",Z30-10000000,Z30)</f>
        <v>9568214.5800000001</v>
      </c>
      <c r="AJ30" s="18">
        <f>(Y30-500000)/AF30</f>
        <v>2.4736168225722232E-2</v>
      </c>
      <c r="AK30" s="18">
        <f t="shared" si="4"/>
        <v>0.13404185828703005</v>
      </c>
      <c r="AL30" s="18">
        <f t="shared" si="5"/>
        <v>6.0481892417984053E-4</v>
      </c>
      <c r="AM30" s="18">
        <f t="shared" si="6"/>
        <v>1.5705939899162256</v>
      </c>
      <c r="AN30" s="18">
        <f t="shared" si="7"/>
        <v>1.1780966971682141</v>
      </c>
      <c r="AO30" s="18">
        <f t="shared" si="8"/>
        <v>1.9634954049611977</v>
      </c>
      <c r="AP30" s="18">
        <f t="shared" si="9"/>
        <v>5.0546225567071803E-3</v>
      </c>
      <c r="AQ30" s="18">
        <f t="shared" si="10"/>
        <v>4.2582015317955055E-5</v>
      </c>
      <c r="AR30" s="18">
        <f t="shared" si="11"/>
        <v>1.6740578955036711E-7</v>
      </c>
      <c r="AS30" s="18">
        <f t="shared" si="12"/>
        <v>9567941.9673903491</v>
      </c>
      <c r="AT30" s="18">
        <f t="shared" si="13"/>
        <v>4.2616119232328932E-5</v>
      </c>
      <c r="AU30" s="18">
        <f t="shared" si="14"/>
        <v>9.3035191298170163E-9</v>
      </c>
      <c r="AV30" s="18">
        <f t="shared" si="15"/>
        <v>2.4736168149011091E-2</v>
      </c>
      <c r="AW30" s="18">
        <f t="shared" si="16"/>
        <v>1.5036156768915463</v>
      </c>
      <c r="AX30" s="18">
        <f t="shared" si="17"/>
        <v>2.4738690812431074E-2</v>
      </c>
      <c r="AY30" s="18">
        <f t="shared" si="18"/>
        <v>0.35307614558863493</v>
      </c>
      <c r="AZ30" s="18">
        <f t="shared" si="19"/>
        <v>1.499213700975955</v>
      </c>
      <c r="BA30" s="32">
        <f>+(AG30/PI())*180</f>
        <v>85.898609320856707</v>
      </c>
      <c r="BB30" s="32">
        <f>+(AY30/PI())*180+AH30</f>
        <v>77.229772988975384</v>
      </c>
      <c r="BC30" s="28">
        <f>TRUNC(BB30,0)</f>
        <v>77</v>
      </c>
      <c r="BD30" s="29">
        <f>TRUNC((BB30-BC30)*60,0)</f>
        <v>13</v>
      </c>
      <c r="BE30" s="30">
        <f>ROUND((((BB30-BC30)*60)-BD30)*60,3)</f>
        <v>47.183</v>
      </c>
      <c r="BF30" s="28">
        <f>TRUNC(BA30,0)</f>
        <v>85</v>
      </c>
      <c r="BG30" s="29">
        <f>TRUNC((BA30-BF30)*60,0)</f>
        <v>53</v>
      </c>
      <c r="BH30" s="30">
        <f>ROUND((((BA30-BF30)*60)-BG30)*60,3)</f>
        <v>54.994</v>
      </c>
      <c r="BI30" s="20" t="str">
        <f t="shared" si="20"/>
        <v>-85º -53' -54.994" S</v>
      </c>
      <c r="BJ30" s="20" t="str">
        <f t="shared" si="21"/>
        <v>-77º -13' -47.183" W</v>
      </c>
      <c r="BK30" s="20" t="str">
        <f>CONCATENATE($M$3," ",AA30," ",ROUND(Y30,0)," ",ROUND(Z30,0))</f>
        <v>40 Polo Norte 658236 9568215</v>
      </c>
    </row>
    <row r="31" spans="21:63" x14ac:dyDescent="0.25">
      <c r="U31" s="34"/>
      <c r="V31" s="34"/>
      <c r="W31" s="34"/>
      <c r="X31" s="34"/>
      <c r="Y31" s="31">
        <v>658235.69799999997</v>
      </c>
      <c r="Z31" s="31">
        <v>9568214.5800000001</v>
      </c>
      <c r="AA31" s="26" t="str">
        <f>AB31</f>
        <v>Polo Norte</v>
      </c>
      <c r="AB31" s="27" t="str">
        <f>IF(BA31&lt;-72,"C",IF(BA31&lt;-64,"D",IF(BA31&lt;-56,"E",IF(BA31&lt;-48,"F",IF(BA31&lt;-40,"G",IF(BA31&lt;-32,"H",IF(BA31&lt;-24,"J",IF(BA31&lt;-16,"K",AC31))))))))</f>
        <v>Polo Norte</v>
      </c>
      <c r="AC31" s="27" t="str">
        <f>IF(BA31&lt;-8,"L",IF(BA31&lt;0,"M",IF(BA31&lt;8,"N",IF(BA31&lt;16,"P",IF(BA31&lt;24,"Q",IF(BA31&lt;32,"R",IF(BA31&lt;40,"S",IF(BA31&lt;48,"T",AD31))))))))</f>
        <v>Polo Norte</v>
      </c>
      <c r="AD31" s="27" t="str">
        <f>IF(BA31&lt;56,"U",IF(BA31&lt;64,"V",IF(BA31&lt;72,"W",IF(BA31&lt;84,"X","Polo Norte"))))</f>
        <v>Polo Norte</v>
      </c>
      <c r="AE31" s="18">
        <f t="shared" si="1"/>
        <v>1.5035730607727105</v>
      </c>
      <c r="AF31" s="18">
        <f t="shared" si="2"/>
        <v>6396936.5245283423</v>
      </c>
      <c r="AG31" s="18">
        <f t="shared" si="3"/>
        <v>1.4992135555332398</v>
      </c>
      <c r="AH31" s="18">
        <f>6*$M$3-183</f>
        <v>57</v>
      </c>
      <c r="AI31" s="18">
        <f>IF($M$4="S",Z31-10000000,Z31)</f>
        <v>9568214.5800000001</v>
      </c>
      <c r="AJ31" s="18">
        <f>(Y31-500000)/AF31</f>
        <v>2.4736168225722232E-2</v>
      </c>
      <c r="AK31" s="18">
        <f t="shared" si="4"/>
        <v>0.13404185828703005</v>
      </c>
      <c r="AL31" s="18">
        <f t="shared" si="5"/>
        <v>6.0481892417984053E-4</v>
      </c>
      <c r="AM31" s="18">
        <f t="shared" si="6"/>
        <v>1.5705939899162256</v>
      </c>
      <c r="AN31" s="18">
        <f t="shared" si="7"/>
        <v>1.1780966971682141</v>
      </c>
      <c r="AO31" s="18">
        <f t="shared" si="8"/>
        <v>1.9634954049611977</v>
      </c>
      <c r="AP31" s="18">
        <f t="shared" si="9"/>
        <v>5.0546225567071803E-3</v>
      </c>
      <c r="AQ31" s="18">
        <f t="shared" si="10"/>
        <v>4.2582015317955055E-5</v>
      </c>
      <c r="AR31" s="18">
        <f t="shared" si="11"/>
        <v>1.6740578955036711E-7</v>
      </c>
      <c r="AS31" s="18">
        <f t="shared" si="12"/>
        <v>9567941.9673903491</v>
      </c>
      <c r="AT31" s="18">
        <f t="shared" si="13"/>
        <v>4.2616119232328932E-5</v>
      </c>
      <c r="AU31" s="18">
        <f t="shared" si="14"/>
        <v>9.3035191298170163E-9</v>
      </c>
      <c r="AV31" s="18">
        <f t="shared" si="15"/>
        <v>2.4736168149011091E-2</v>
      </c>
      <c r="AW31" s="18">
        <f t="shared" si="16"/>
        <v>1.5036156768915463</v>
      </c>
      <c r="AX31" s="18">
        <f t="shared" si="17"/>
        <v>2.4738690812431074E-2</v>
      </c>
      <c r="AY31" s="18">
        <f t="shared" si="18"/>
        <v>0.35307614558863493</v>
      </c>
      <c r="AZ31" s="18">
        <f t="shared" si="19"/>
        <v>1.499213700975955</v>
      </c>
      <c r="BA31" s="32">
        <f>+(AG31/PI())*180</f>
        <v>85.898609320856707</v>
      </c>
      <c r="BB31" s="32">
        <f>+(AY31/PI())*180+AH31</f>
        <v>77.229772988975384</v>
      </c>
      <c r="BC31" s="28">
        <f>TRUNC(BB31,0)</f>
        <v>77</v>
      </c>
      <c r="BD31" s="29">
        <f>TRUNC((BB31-BC31)*60,0)</f>
        <v>13</v>
      </c>
      <c r="BE31" s="30">
        <f>ROUND((((BB31-BC31)*60)-BD31)*60,3)</f>
        <v>47.183</v>
      </c>
      <c r="BF31" s="28">
        <f>TRUNC(BA31,0)</f>
        <v>85</v>
      </c>
      <c r="BG31" s="29">
        <f>TRUNC((BA31-BF31)*60,0)</f>
        <v>53</v>
      </c>
      <c r="BH31" s="30">
        <f>ROUND((((BA31-BF31)*60)-BG31)*60,3)</f>
        <v>54.994</v>
      </c>
      <c r="BI31" s="20" t="str">
        <f t="shared" si="20"/>
        <v>-85º -53' -54.994" S</v>
      </c>
      <c r="BJ31" s="20" t="str">
        <f t="shared" si="21"/>
        <v>-77º -13' -47.183" W</v>
      </c>
      <c r="BK31" s="20" t="str">
        <f>CONCATENATE($M$3," ",AA31," ",ROUND(Y31,0)," ",ROUND(Z31,0))</f>
        <v>40 Polo Norte 658236 9568215</v>
      </c>
    </row>
    <row r="32" spans="21:63" x14ac:dyDescent="0.25">
      <c r="Y32" s="35"/>
      <c r="Z32" s="35"/>
      <c r="AA32" s="26"/>
      <c r="AB32" s="27"/>
      <c r="AC32" s="27"/>
      <c r="AD32" s="27"/>
      <c r="BA32" s="32"/>
      <c r="BB32" s="32"/>
      <c r="BC32" s="28"/>
      <c r="BD32" s="29"/>
      <c r="BE32" s="30"/>
      <c r="BF32" s="28"/>
      <c r="BG32" s="29"/>
      <c r="BH32" s="30"/>
      <c r="BI32" s="20"/>
      <c r="BJ32" s="20"/>
      <c r="BK32" s="20"/>
    </row>
    <row r="33" spans="25:63" x14ac:dyDescent="0.25">
      <c r="Y33" s="25"/>
      <c r="AA33" s="26"/>
      <c r="AB33" s="27"/>
      <c r="AC33" s="27"/>
      <c r="AD33" s="27"/>
      <c r="BA33" s="32"/>
      <c r="BB33" s="32"/>
      <c r="BC33" s="28"/>
      <c r="BD33" s="29"/>
      <c r="BE33" s="30"/>
      <c r="BF33" s="28"/>
      <c r="BG33" s="29"/>
      <c r="BH33" s="30"/>
      <c r="BI33" s="20"/>
      <c r="BJ33" s="20"/>
      <c r="BK33" s="20"/>
    </row>
    <row r="34" spans="25:63" x14ac:dyDescent="0.25">
      <c r="Y34" s="25"/>
      <c r="AA34" s="26"/>
      <c r="AB34" s="27"/>
      <c r="AC34" s="27"/>
      <c r="AD34" s="27"/>
      <c r="BA34" s="32"/>
      <c r="BB34" s="32"/>
      <c r="BC34" s="28"/>
      <c r="BD34" s="29"/>
      <c r="BE34" s="30"/>
      <c r="BF34" s="28"/>
      <c r="BG34" s="29"/>
      <c r="BH34" s="30"/>
      <c r="BI34" s="20"/>
      <c r="BJ34" s="20"/>
      <c r="BK34" s="20"/>
    </row>
    <row r="35" spans="25:63" x14ac:dyDescent="0.25">
      <c r="Y35" s="25"/>
      <c r="AA35" s="26"/>
      <c r="AB35" s="27"/>
      <c r="AC35" s="27"/>
      <c r="AD35" s="27"/>
      <c r="BA35" s="32"/>
      <c r="BB35" s="32"/>
      <c r="BC35" s="28"/>
      <c r="BD35" s="29"/>
      <c r="BE35" s="30"/>
      <c r="BF35" s="28"/>
      <c r="BG35" s="29"/>
      <c r="BH35" s="30"/>
      <c r="BI35" s="20"/>
      <c r="BJ35" s="20"/>
      <c r="BK35" s="20"/>
    </row>
    <row r="36" spans="25:63" x14ac:dyDescent="0.25">
      <c r="Y36" s="25"/>
      <c r="AA36" s="26"/>
      <c r="AB36" s="27"/>
      <c r="AC36" s="27"/>
      <c r="AD36" s="27"/>
      <c r="BA36" s="32"/>
      <c r="BB36" s="32"/>
      <c r="BC36" s="28"/>
      <c r="BD36" s="29"/>
      <c r="BE36" s="30"/>
      <c r="BF36" s="28"/>
      <c r="BG36" s="29"/>
      <c r="BH36" s="30"/>
      <c r="BI36" s="20"/>
      <c r="BJ36" s="20"/>
      <c r="BK36" s="20"/>
    </row>
    <row r="37" spans="25:63" x14ac:dyDescent="0.25">
      <c r="Y37" s="25"/>
      <c r="AA37" s="26"/>
      <c r="AB37" s="27"/>
      <c r="AC37" s="27"/>
      <c r="AD37" s="27"/>
      <c r="BA37" s="32"/>
      <c r="BB37" s="32"/>
      <c r="BC37" s="28"/>
      <c r="BD37" s="29"/>
      <c r="BE37" s="30"/>
      <c r="BF37" s="28"/>
      <c r="BG37" s="29"/>
      <c r="BH37" s="30"/>
      <c r="BI37" s="20"/>
      <c r="BJ37" s="20"/>
      <c r="BK37" s="20"/>
    </row>
    <row r="38" spans="25:63" x14ac:dyDescent="0.25">
      <c r="Y38" s="25"/>
      <c r="AA38" s="26"/>
      <c r="AB38" s="27"/>
      <c r="AC38" s="27"/>
      <c r="AD38" s="27"/>
      <c r="BA38" s="32"/>
      <c r="BB38" s="32"/>
      <c r="BC38" s="28"/>
      <c r="BD38" s="29"/>
      <c r="BE38" s="30"/>
      <c r="BF38" s="28"/>
      <c r="BG38" s="29"/>
      <c r="BH38" s="30"/>
      <c r="BI38" s="20"/>
      <c r="BJ38" s="20"/>
      <c r="BK38" s="20"/>
    </row>
    <row r="39" spans="25:63" x14ac:dyDescent="0.25">
      <c r="Y39" s="25"/>
      <c r="AA39" s="26"/>
      <c r="AB39" s="27"/>
      <c r="AC39" s="27"/>
      <c r="AD39" s="27"/>
      <c r="BA39" s="32"/>
      <c r="BB39" s="32"/>
      <c r="BC39" s="28"/>
      <c r="BD39" s="29"/>
      <c r="BE39" s="30"/>
      <c r="BF39" s="28"/>
      <c r="BG39" s="29"/>
      <c r="BH39" s="30"/>
      <c r="BI39" s="20"/>
      <c r="BJ39" s="20"/>
      <c r="BK39" s="20"/>
    </row>
    <row r="40" spans="25:63" x14ac:dyDescent="0.25">
      <c r="Y40" s="25"/>
      <c r="AA40" s="26"/>
      <c r="AB40" s="27"/>
      <c r="AC40" s="27"/>
      <c r="AD40" s="27"/>
      <c r="BA40" s="32"/>
      <c r="BB40" s="32"/>
      <c r="BC40" s="28"/>
      <c r="BD40" s="29"/>
      <c r="BE40" s="30"/>
      <c r="BF40" s="28"/>
      <c r="BG40" s="29"/>
      <c r="BH40" s="30"/>
      <c r="BI40" s="20"/>
      <c r="BJ40" s="20"/>
      <c r="BK40" s="20"/>
    </row>
    <row r="41" spans="25:63" x14ac:dyDescent="0.25">
      <c r="Y41" s="25"/>
      <c r="AA41" s="26"/>
      <c r="AB41" s="27"/>
      <c r="AC41" s="27"/>
      <c r="AD41" s="27"/>
      <c r="BA41" s="32"/>
      <c r="BB41" s="32"/>
      <c r="BC41" s="28"/>
      <c r="BD41" s="29"/>
      <c r="BE41" s="30"/>
      <c r="BF41" s="28"/>
      <c r="BG41" s="29"/>
      <c r="BH41" s="30"/>
      <c r="BI41" s="20"/>
      <c r="BJ41" s="20"/>
      <c r="BK41" s="20"/>
    </row>
    <row r="42" spans="25:63" x14ac:dyDescent="0.25">
      <c r="Y42" s="25"/>
      <c r="AA42" s="26"/>
      <c r="AB42" s="27"/>
      <c r="AC42" s="27"/>
      <c r="AD42" s="27"/>
      <c r="BA42" s="32"/>
      <c r="BB42" s="32"/>
      <c r="BC42" s="28"/>
      <c r="BD42" s="29"/>
      <c r="BE42" s="30"/>
      <c r="BF42" s="28"/>
      <c r="BG42" s="29"/>
      <c r="BH42" s="30"/>
      <c r="BI42" s="20"/>
      <c r="BJ42" s="20"/>
      <c r="BK42" s="20"/>
    </row>
    <row r="43" spans="25:63" x14ac:dyDescent="0.25">
      <c r="Y43" s="25"/>
      <c r="AA43" s="26"/>
      <c r="AB43" s="27"/>
      <c r="AC43" s="27"/>
      <c r="AD43" s="27"/>
      <c r="BA43" s="32"/>
      <c r="BB43" s="32"/>
      <c r="BC43" s="28"/>
      <c r="BD43" s="29"/>
      <c r="BE43" s="30"/>
      <c r="BF43" s="28"/>
      <c r="BG43" s="29"/>
      <c r="BH43" s="30"/>
      <c r="BI43" s="20"/>
      <c r="BJ43" s="20"/>
      <c r="BK43" s="20"/>
    </row>
    <row r="44" spans="25:63" x14ac:dyDescent="0.25">
      <c r="Y44" s="25"/>
      <c r="AA44" s="26"/>
      <c r="AB44" s="27"/>
      <c r="AC44" s="27"/>
      <c r="AD44" s="27"/>
      <c r="BA44" s="32"/>
      <c r="BB44" s="32"/>
      <c r="BC44" s="28"/>
      <c r="BD44" s="29"/>
      <c r="BE44" s="30"/>
      <c r="BF44" s="28"/>
      <c r="BG44" s="29"/>
      <c r="BH44" s="30"/>
      <c r="BI44" s="20"/>
      <c r="BJ44" s="20"/>
      <c r="BK44" s="20"/>
    </row>
    <row r="45" spans="25:63" x14ac:dyDescent="0.25">
      <c r="Y45" s="25"/>
      <c r="AA45" s="26"/>
      <c r="AB45" s="27"/>
      <c r="AC45" s="27"/>
      <c r="AD45" s="27"/>
      <c r="BA45" s="32"/>
      <c r="BB45" s="32"/>
      <c r="BC45" s="28"/>
      <c r="BD45" s="29"/>
      <c r="BE45" s="30"/>
      <c r="BF45" s="28"/>
      <c r="BG45" s="29"/>
      <c r="BH45" s="30"/>
      <c r="BI45" s="20"/>
      <c r="BJ45" s="20"/>
      <c r="BK45" s="20"/>
    </row>
    <row r="46" spans="25:63" x14ac:dyDescent="0.25">
      <c r="Y46" s="25"/>
      <c r="AA46" s="26"/>
      <c r="AB46" s="27"/>
      <c r="AC46" s="27"/>
      <c r="AD46" s="27"/>
      <c r="BA46" s="32"/>
      <c r="BB46" s="32"/>
      <c r="BC46" s="28"/>
      <c r="BD46" s="29"/>
      <c r="BE46" s="30"/>
      <c r="BF46" s="28"/>
      <c r="BG46" s="29"/>
      <c r="BH46" s="30"/>
      <c r="BI46" s="20"/>
      <c r="BJ46" s="20"/>
      <c r="BK46" s="20"/>
    </row>
    <row r="47" spans="25:63" x14ac:dyDescent="0.25">
      <c r="Y47" s="25"/>
      <c r="AA47" s="26"/>
      <c r="AB47" s="27"/>
      <c r="AC47" s="27"/>
      <c r="AD47" s="27"/>
      <c r="BA47" s="32"/>
      <c r="BB47" s="32"/>
      <c r="BC47" s="28"/>
      <c r="BD47" s="29"/>
      <c r="BE47" s="30"/>
      <c r="BF47" s="28"/>
      <c r="BG47" s="29"/>
      <c r="BH47" s="30"/>
      <c r="BI47" s="20"/>
      <c r="BJ47" s="20"/>
      <c r="BK47" s="20"/>
    </row>
    <row r="48" spans="25:63" x14ac:dyDescent="0.25">
      <c r="Y48" s="25"/>
      <c r="AA48" s="26"/>
      <c r="AB48" s="27"/>
      <c r="AC48" s="27"/>
      <c r="AD48" s="27"/>
      <c r="BA48" s="32"/>
      <c r="BB48" s="32"/>
      <c r="BC48" s="28"/>
      <c r="BD48" s="29"/>
      <c r="BE48" s="30"/>
      <c r="BF48" s="28"/>
      <c r="BG48" s="29"/>
      <c r="BH48" s="30"/>
      <c r="BI48" s="20"/>
      <c r="BJ48" s="20"/>
      <c r="BK48" s="20"/>
    </row>
    <row r="49" spans="25:63" x14ac:dyDescent="0.25">
      <c r="Y49" s="25"/>
      <c r="AA49" s="26"/>
      <c r="AB49" s="27"/>
      <c r="AC49" s="27"/>
      <c r="AD49" s="27"/>
      <c r="BA49" s="32"/>
      <c r="BB49" s="32"/>
      <c r="BC49" s="28"/>
      <c r="BD49" s="29"/>
      <c r="BE49" s="30"/>
      <c r="BF49" s="28"/>
      <c r="BG49" s="29"/>
      <c r="BH49" s="30"/>
      <c r="BI49" s="20"/>
      <c r="BJ49" s="20"/>
      <c r="BK49" s="20"/>
    </row>
    <row r="50" spans="25:63" x14ac:dyDescent="0.25">
      <c r="Y50" s="25"/>
      <c r="AA50" s="26"/>
      <c r="AB50" s="27"/>
      <c r="AC50" s="27"/>
      <c r="AD50" s="27"/>
      <c r="BA50" s="32"/>
      <c r="BB50" s="32"/>
      <c r="BC50" s="28"/>
      <c r="BD50" s="29"/>
      <c r="BE50" s="30"/>
      <c r="BF50" s="28"/>
      <c r="BG50" s="29"/>
      <c r="BH50" s="30"/>
      <c r="BI50" s="20"/>
      <c r="BJ50" s="20"/>
      <c r="BK50" s="20"/>
    </row>
    <row r="51" spans="25:63" x14ac:dyDescent="0.25">
      <c r="Y51" s="25"/>
      <c r="AA51" s="26"/>
      <c r="AB51" s="27"/>
      <c r="AC51" s="27"/>
      <c r="AD51" s="27"/>
      <c r="BA51" s="32"/>
      <c r="BB51" s="32"/>
      <c r="BC51" s="28"/>
      <c r="BD51" s="29"/>
      <c r="BE51" s="30"/>
      <c r="BF51" s="28"/>
      <c r="BG51" s="29"/>
      <c r="BH51" s="30"/>
      <c r="BI51" s="20"/>
      <c r="BJ51" s="20"/>
      <c r="BK51" s="20"/>
    </row>
    <row r="52" spans="25:63" x14ac:dyDescent="0.25">
      <c r="Y52" s="25"/>
      <c r="AA52" s="26"/>
      <c r="AB52" s="27"/>
      <c r="AC52" s="27"/>
      <c r="AD52" s="27"/>
      <c r="BA52" s="32"/>
      <c r="BB52" s="32"/>
      <c r="BC52" s="28"/>
      <c r="BD52" s="29"/>
      <c r="BE52" s="30"/>
      <c r="BF52" s="28"/>
      <c r="BG52" s="29"/>
      <c r="BH52" s="30"/>
      <c r="BI52" s="20"/>
      <c r="BJ52" s="20"/>
      <c r="BK52" s="20"/>
    </row>
    <row r="53" spans="25:63" x14ac:dyDescent="0.25">
      <c r="Y53" s="25"/>
      <c r="AA53" s="26"/>
      <c r="AB53" s="27"/>
      <c r="AC53" s="27"/>
      <c r="AD53" s="27"/>
      <c r="BA53" s="32"/>
      <c r="BB53" s="32"/>
      <c r="BC53" s="28"/>
      <c r="BD53" s="29"/>
      <c r="BE53" s="30"/>
      <c r="BF53" s="28"/>
      <c r="BG53" s="29"/>
      <c r="BH53" s="30"/>
      <c r="BI53" s="20"/>
      <c r="BJ53" s="20"/>
      <c r="BK53" s="20"/>
    </row>
    <row r="54" spans="25:63" x14ac:dyDescent="0.25">
      <c r="Y54" s="25"/>
      <c r="AA54" s="26"/>
      <c r="AB54" s="27"/>
      <c r="AC54" s="27"/>
      <c r="AD54" s="27"/>
      <c r="BA54" s="32"/>
      <c r="BB54" s="32"/>
      <c r="BC54" s="28"/>
      <c r="BD54" s="29"/>
      <c r="BE54" s="30"/>
      <c r="BF54" s="28"/>
      <c r="BG54" s="29"/>
      <c r="BH54" s="30"/>
      <c r="BI54" s="20"/>
      <c r="BJ54" s="20"/>
      <c r="BK54" s="20"/>
    </row>
    <row r="55" spans="25:63" x14ac:dyDescent="0.25">
      <c r="Y55" s="25"/>
      <c r="AA55" s="26"/>
      <c r="AB55" s="27"/>
      <c r="AC55" s="27"/>
      <c r="AD55" s="27"/>
      <c r="BA55" s="32"/>
      <c r="BB55" s="32"/>
      <c r="BC55" s="28"/>
      <c r="BD55" s="29"/>
      <c r="BE55" s="30"/>
      <c r="BF55" s="28"/>
      <c r="BG55" s="29"/>
      <c r="BH55" s="30"/>
      <c r="BI55" s="20"/>
      <c r="BJ55" s="20"/>
      <c r="BK55" s="20"/>
    </row>
    <row r="56" spans="25:63" x14ac:dyDescent="0.25">
      <c r="Y56" s="25"/>
      <c r="AA56" s="26"/>
      <c r="AB56" s="27"/>
      <c r="AC56" s="27"/>
      <c r="AD56" s="27"/>
      <c r="BA56" s="32"/>
      <c r="BB56" s="32"/>
      <c r="BC56" s="28"/>
      <c r="BD56" s="29"/>
      <c r="BE56" s="30"/>
      <c r="BF56" s="28"/>
      <c r="BG56" s="29"/>
      <c r="BH56" s="30"/>
      <c r="BI56" s="20"/>
      <c r="BJ56" s="20"/>
      <c r="BK56" s="20"/>
    </row>
    <row r="57" spans="25:63" x14ac:dyDescent="0.25">
      <c r="Y57" s="25"/>
      <c r="AA57" s="26"/>
      <c r="AB57" s="27"/>
      <c r="AC57" s="27"/>
      <c r="AD57" s="27"/>
      <c r="BA57" s="32"/>
      <c r="BB57" s="32"/>
      <c r="BC57" s="28"/>
      <c r="BD57" s="29"/>
      <c r="BE57" s="30"/>
      <c r="BF57" s="28"/>
      <c r="BG57" s="29"/>
      <c r="BH57" s="30"/>
      <c r="BI57" s="20"/>
      <c r="BJ57" s="20"/>
      <c r="BK57" s="20"/>
    </row>
    <row r="58" spans="25:63" x14ac:dyDescent="0.25">
      <c r="Y58" s="25"/>
      <c r="AA58" s="26"/>
      <c r="AB58" s="27"/>
      <c r="AC58" s="27"/>
      <c r="AD58" s="27"/>
      <c r="BA58" s="32"/>
      <c r="BB58" s="32"/>
      <c r="BC58" s="28"/>
      <c r="BD58" s="29"/>
      <c r="BE58" s="30"/>
      <c r="BF58" s="28"/>
      <c r="BG58" s="29"/>
      <c r="BH58" s="30"/>
      <c r="BI58" s="20"/>
      <c r="BJ58" s="20"/>
      <c r="BK58" s="20"/>
    </row>
    <row r="59" spans="25:63" x14ac:dyDescent="0.25">
      <c r="Y59" s="25"/>
      <c r="AA59" s="26"/>
      <c r="AB59" s="27"/>
      <c r="AC59" s="27"/>
      <c r="AD59" s="27"/>
      <c r="BA59" s="32"/>
      <c r="BB59" s="32"/>
      <c r="BC59" s="28"/>
      <c r="BD59" s="29"/>
      <c r="BE59" s="30"/>
      <c r="BF59" s="28"/>
      <c r="BG59" s="29"/>
      <c r="BH59" s="30"/>
      <c r="BI59" s="20"/>
      <c r="BJ59" s="20"/>
      <c r="BK59" s="20"/>
    </row>
    <row r="60" spans="25:63" x14ac:dyDescent="0.25">
      <c r="Y60" s="25"/>
      <c r="AA60" s="26"/>
      <c r="AB60" s="27"/>
      <c r="AC60" s="27"/>
      <c r="AD60" s="27"/>
      <c r="BA60" s="32"/>
      <c r="BB60" s="32"/>
      <c r="BC60" s="28"/>
      <c r="BD60" s="29"/>
      <c r="BE60" s="30"/>
      <c r="BF60" s="28"/>
      <c r="BG60" s="29"/>
      <c r="BH60" s="30"/>
      <c r="BI60" s="20"/>
      <c r="BJ60" s="20"/>
      <c r="BK60" s="20"/>
    </row>
    <row r="61" spans="25:63" x14ac:dyDescent="0.25">
      <c r="Y61" s="25"/>
      <c r="AA61" s="26"/>
      <c r="AB61" s="27"/>
      <c r="AC61" s="27"/>
      <c r="AD61" s="27"/>
      <c r="BA61" s="32"/>
      <c r="BB61" s="32"/>
      <c r="BC61" s="28"/>
      <c r="BD61" s="29"/>
      <c r="BE61" s="30"/>
      <c r="BF61" s="28"/>
      <c r="BG61" s="29"/>
      <c r="BH61" s="30"/>
      <c r="BI61" s="20"/>
      <c r="BJ61" s="20"/>
      <c r="BK61" s="20"/>
    </row>
    <row r="62" spans="25:63" x14ac:dyDescent="0.25">
      <c r="Y62" s="25"/>
      <c r="AA62" s="26"/>
      <c r="AB62" s="27"/>
      <c r="AC62" s="27"/>
      <c r="AD62" s="27"/>
      <c r="BA62" s="32"/>
      <c r="BB62" s="32"/>
      <c r="BC62" s="28"/>
      <c r="BD62" s="29"/>
      <c r="BE62" s="30"/>
      <c r="BF62" s="28"/>
      <c r="BG62" s="29"/>
      <c r="BH62" s="30"/>
      <c r="BI62" s="20"/>
      <c r="BJ62" s="20"/>
      <c r="BK62" s="20"/>
    </row>
    <row r="63" spans="25:63" x14ac:dyDescent="0.25">
      <c r="Y63" s="25"/>
      <c r="AA63" s="26"/>
      <c r="AB63" s="27"/>
      <c r="AC63" s="27"/>
      <c r="AD63" s="27"/>
      <c r="BA63" s="32"/>
      <c r="BB63" s="32"/>
      <c r="BC63" s="28"/>
      <c r="BD63" s="29"/>
      <c r="BE63" s="30"/>
      <c r="BF63" s="28"/>
      <c r="BG63" s="29"/>
      <c r="BH63" s="30"/>
      <c r="BI63" s="20"/>
      <c r="BJ63" s="20"/>
      <c r="BK63" s="20"/>
    </row>
    <row r="64" spans="25:63" x14ac:dyDescent="0.25">
      <c r="Y64" s="25"/>
      <c r="AA64" s="26"/>
      <c r="AB64" s="27"/>
      <c r="AC64" s="27"/>
      <c r="AD64" s="27"/>
      <c r="BA64" s="32"/>
      <c r="BB64" s="32"/>
      <c r="BC64" s="28"/>
      <c r="BD64" s="29"/>
      <c r="BE64" s="30"/>
      <c r="BF64" s="28"/>
      <c r="BG64" s="29"/>
      <c r="BH64" s="30"/>
      <c r="BI64" s="20"/>
      <c r="BJ64" s="20"/>
      <c r="BK64" s="20"/>
    </row>
    <row r="65" spans="25:63" x14ac:dyDescent="0.25">
      <c r="Y65" s="25"/>
      <c r="AA65" s="26"/>
      <c r="AB65" s="27"/>
      <c r="AC65" s="27"/>
      <c r="AD65" s="27"/>
      <c r="BA65" s="32"/>
      <c r="BB65" s="32"/>
      <c r="BC65" s="28"/>
      <c r="BD65" s="29"/>
      <c r="BE65" s="30"/>
      <c r="BF65" s="28"/>
      <c r="BG65" s="29"/>
      <c r="BH65" s="30"/>
      <c r="BI65" s="20"/>
      <c r="BJ65" s="20"/>
      <c r="BK65" s="20"/>
    </row>
    <row r="66" spans="25:63" x14ac:dyDescent="0.25">
      <c r="Y66" s="25"/>
      <c r="AA66" s="26"/>
      <c r="AB66" s="27"/>
      <c r="AC66" s="27"/>
      <c r="AD66" s="27"/>
      <c r="BA66" s="32"/>
      <c r="BB66" s="32"/>
      <c r="BC66" s="28"/>
      <c r="BD66" s="29"/>
      <c r="BE66" s="30"/>
      <c r="BF66" s="28"/>
      <c r="BG66" s="29"/>
      <c r="BH66" s="30"/>
      <c r="BI66" s="20"/>
      <c r="BJ66" s="20"/>
      <c r="BK66" s="20"/>
    </row>
    <row r="67" spans="25:63" x14ac:dyDescent="0.25">
      <c r="Y67" s="25"/>
      <c r="AA67" s="26"/>
      <c r="AB67" s="27"/>
      <c r="AC67" s="27"/>
      <c r="AD67" s="27"/>
      <c r="BA67" s="32"/>
      <c r="BB67" s="32"/>
      <c r="BC67" s="28"/>
      <c r="BD67" s="29"/>
      <c r="BE67" s="30"/>
      <c r="BF67" s="28"/>
      <c r="BG67" s="29"/>
      <c r="BH67" s="30"/>
      <c r="BI67" s="20"/>
      <c r="BJ67" s="20"/>
      <c r="BK67" s="20"/>
    </row>
    <row r="68" spans="25:63" x14ac:dyDescent="0.25">
      <c r="Y68" s="25"/>
      <c r="AA68" s="26"/>
      <c r="AB68" s="27"/>
      <c r="AC68" s="27"/>
      <c r="AD68" s="27"/>
      <c r="BA68" s="32"/>
      <c r="BB68" s="32"/>
      <c r="BC68" s="28"/>
      <c r="BD68" s="29"/>
      <c r="BE68" s="30"/>
      <c r="BF68" s="28"/>
      <c r="BG68" s="29"/>
      <c r="BH68" s="30"/>
      <c r="BI68" s="20"/>
      <c r="BJ68" s="20"/>
      <c r="BK68" s="20"/>
    </row>
    <row r="69" spans="25:63" x14ac:dyDescent="0.25">
      <c r="Y69" s="25"/>
      <c r="AA69" s="26"/>
      <c r="AB69" s="27"/>
      <c r="AC69" s="27"/>
      <c r="AD69" s="27"/>
      <c r="BA69" s="32"/>
      <c r="BB69" s="32"/>
      <c r="BC69" s="28"/>
      <c r="BD69" s="29"/>
      <c r="BE69" s="30"/>
      <c r="BF69" s="28"/>
      <c r="BG69" s="29"/>
      <c r="BH69" s="30"/>
      <c r="BI69" s="20"/>
      <c r="BJ69" s="20"/>
      <c r="BK69" s="20"/>
    </row>
    <row r="70" spans="25:63" x14ac:dyDescent="0.25">
      <c r="Y70" s="25"/>
      <c r="AA70" s="26"/>
      <c r="AB70" s="27"/>
      <c r="AC70" s="27"/>
      <c r="AD70" s="27"/>
      <c r="BA70" s="32"/>
      <c r="BB70" s="32"/>
      <c r="BC70" s="28"/>
      <c r="BD70" s="29"/>
      <c r="BE70" s="30"/>
      <c r="BF70" s="28"/>
      <c r="BG70" s="29"/>
      <c r="BH70" s="30"/>
      <c r="BI70" s="20"/>
      <c r="BJ70" s="20"/>
      <c r="BK70" s="20"/>
    </row>
    <row r="71" spans="25:63" x14ac:dyDescent="0.25">
      <c r="Y71" s="25"/>
      <c r="AA71" s="26"/>
      <c r="AB71" s="27"/>
      <c r="AC71" s="27"/>
      <c r="AD71" s="27"/>
      <c r="BA71" s="32"/>
      <c r="BB71" s="32"/>
      <c r="BC71" s="28"/>
      <c r="BD71" s="29"/>
      <c r="BE71" s="30"/>
      <c r="BF71" s="28"/>
      <c r="BG71" s="29"/>
      <c r="BH71" s="30"/>
      <c r="BI71" s="20"/>
      <c r="BJ71" s="20"/>
      <c r="BK71" s="20"/>
    </row>
    <row r="72" spans="25:63" x14ac:dyDescent="0.25">
      <c r="Y72" s="25"/>
      <c r="AA72" s="26"/>
      <c r="AB72" s="27"/>
      <c r="AC72" s="27"/>
      <c r="AD72" s="27"/>
      <c r="BA72" s="32"/>
      <c r="BB72" s="32"/>
      <c r="BC72" s="28"/>
      <c r="BD72" s="29"/>
      <c r="BE72" s="30"/>
      <c r="BF72" s="28"/>
      <c r="BG72" s="29"/>
      <c r="BH72" s="30"/>
      <c r="BI72" s="20"/>
      <c r="BJ72" s="20"/>
      <c r="BK72" s="20"/>
    </row>
    <row r="73" spans="25:63" x14ac:dyDescent="0.25">
      <c r="Y73" s="25"/>
      <c r="AA73" s="26"/>
      <c r="AB73" s="27"/>
      <c r="AC73" s="27"/>
      <c r="AD73" s="27"/>
      <c r="BA73" s="32"/>
      <c r="BB73" s="32"/>
      <c r="BC73" s="28"/>
      <c r="BD73" s="29"/>
      <c r="BE73" s="30"/>
      <c r="BF73" s="28"/>
      <c r="BG73" s="29"/>
      <c r="BH73" s="30"/>
      <c r="BI73" s="20"/>
      <c r="BJ73" s="20"/>
      <c r="BK73" s="20"/>
    </row>
    <row r="74" spans="25:63" x14ac:dyDescent="0.25">
      <c r="Y74" s="25"/>
      <c r="AA74" s="26"/>
      <c r="AB74" s="27"/>
      <c r="AC74" s="27"/>
      <c r="AD74" s="27"/>
      <c r="BA74" s="32"/>
      <c r="BB74" s="32"/>
      <c r="BC74" s="28"/>
      <c r="BD74" s="29"/>
      <c r="BE74" s="30"/>
      <c r="BF74" s="28"/>
      <c r="BG74" s="29"/>
      <c r="BH74" s="30"/>
      <c r="BI74" s="20"/>
      <c r="BJ74" s="20"/>
      <c r="BK74" s="20"/>
    </row>
    <row r="75" spans="25:63" x14ac:dyDescent="0.25">
      <c r="Y75" s="25"/>
      <c r="AA75" s="26"/>
      <c r="AB75" s="27"/>
      <c r="AC75" s="27"/>
      <c r="AD75" s="27"/>
      <c r="BA75" s="32"/>
      <c r="BB75" s="32"/>
      <c r="BC75" s="28"/>
      <c r="BD75" s="29"/>
      <c r="BE75" s="30"/>
      <c r="BF75" s="28"/>
      <c r="BG75" s="29"/>
      <c r="BH75" s="30"/>
      <c r="BI75" s="20"/>
      <c r="BJ75" s="20"/>
      <c r="BK75" s="20"/>
    </row>
    <row r="76" spans="25:63" x14ac:dyDescent="0.25">
      <c r="Y76" s="25"/>
      <c r="AA76" s="26"/>
      <c r="AB76" s="27"/>
      <c r="AC76" s="27"/>
      <c r="AD76" s="27"/>
      <c r="BA76" s="32"/>
      <c r="BB76" s="32"/>
      <c r="BC76" s="28"/>
      <c r="BD76" s="29"/>
      <c r="BE76" s="30"/>
      <c r="BF76" s="28"/>
      <c r="BG76" s="29"/>
      <c r="BH76" s="30"/>
      <c r="BI76" s="20"/>
      <c r="BJ76" s="20"/>
      <c r="BK76" s="20"/>
    </row>
    <row r="77" spans="25:63" x14ac:dyDescent="0.25">
      <c r="Y77" s="25"/>
      <c r="AA77" s="26"/>
      <c r="AB77" s="27"/>
      <c r="AC77" s="27"/>
      <c r="AD77" s="27"/>
      <c r="BA77" s="32"/>
      <c r="BB77" s="32"/>
      <c r="BC77" s="28"/>
      <c r="BD77" s="29"/>
      <c r="BE77" s="30"/>
      <c r="BF77" s="28"/>
      <c r="BG77" s="29"/>
      <c r="BH77" s="30"/>
      <c r="BI77" s="20"/>
      <c r="BJ77" s="20"/>
      <c r="BK77" s="20"/>
    </row>
    <row r="78" spans="25:63" x14ac:dyDescent="0.25">
      <c r="Y78" s="25"/>
      <c r="AA78" s="26"/>
      <c r="AB78" s="27"/>
      <c r="AC78" s="27"/>
      <c r="AD78" s="27"/>
      <c r="BA78" s="32"/>
      <c r="BB78" s="32"/>
      <c r="BC78" s="28"/>
      <c r="BD78" s="29"/>
      <c r="BE78" s="30"/>
      <c r="BF78" s="28"/>
      <c r="BG78" s="29"/>
      <c r="BH78" s="30"/>
      <c r="BI78" s="20"/>
      <c r="BJ78" s="20"/>
      <c r="BK78" s="20"/>
    </row>
    <row r="79" spans="25:63" x14ac:dyDescent="0.25">
      <c r="Y79" s="25"/>
      <c r="AA79" s="26"/>
      <c r="AB79" s="27"/>
      <c r="AC79" s="27"/>
      <c r="AD79" s="27"/>
      <c r="BA79" s="32"/>
      <c r="BB79" s="32"/>
      <c r="BC79" s="28"/>
      <c r="BD79" s="29"/>
      <c r="BE79" s="30"/>
      <c r="BF79" s="28"/>
      <c r="BG79" s="29"/>
      <c r="BH79" s="30"/>
      <c r="BI79" s="20"/>
      <c r="BJ79" s="20"/>
      <c r="BK79" s="20"/>
    </row>
    <row r="80" spans="25:63" x14ac:dyDescent="0.25">
      <c r="Y80" s="25"/>
      <c r="AA80" s="26"/>
      <c r="AB80" s="27"/>
      <c r="AC80" s="27"/>
      <c r="AD80" s="27"/>
      <c r="BA80" s="32"/>
      <c r="BB80" s="32"/>
      <c r="BC80" s="28"/>
      <c r="BD80" s="29"/>
      <c r="BE80" s="30"/>
      <c r="BF80" s="28"/>
      <c r="BG80" s="29"/>
      <c r="BH80" s="30"/>
      <c r="BI80" s="20"/>
      <c r="BJ80" s="20"/>
      <c r="BK80" s="20"/>
    </row>
    <row r="81" spans="25:63" x14ac:dyDescent="0.25">
      <c r="Y81" s="25"/>
      <c r="AA81" s="26"/>
      <c r="AB81" s="27"/>
      <c r="AC81" s="27"/>
      <c r="AD81" s="27"/>
      <c r="BA81" s="32"/>
      <c r="BB81" s="32"/>
      <c r="BC81" s="28"/>
      <c r="BD81" s="29"/>
      <c r="BE81" s="30"/>
      <c r="BF81" s="28"/>
      <c r="BG81" s="29"/>
      <c r="BH81" s="30"/>
      <c r="BI81" s="20"/>
      <c r="BJ81" s="20"/>
      <c r="BK81" s="20"/>
    </row>
    <row r="82" spans="25:63" x14ac:dyDescent="0.25">
      <c r="Y82" s="25"/>
      <c r="AA82" s="26"/>
      <c r="AB82" s="27"/>
      <c r="AC82" s="27"/>
      <c r="AD82" s="27"/>
      <c r="BA82" s="32"/>
      <c r="BB82" s="32"/>
      <c r="BC82" s="28"/>
      <c r="BD82" s="29"/>
      <c r="BE82" s="30"/>
      <c r="BF82" s="28"/>
      <c r="BG82" s="29"/>
      <c r="BH82" s="30"/>
      <c r="BI82" s="20"/>
      <c r="BJ82" s="20"/>
      <c r="BK82" s="20"/>
    </row>
    <row r="83" spans="25:63" x14ac:dyDescent="0.25">
      <c r="Y83" s="25"/>
      <c r="AA83" s="26"/>
      <c r="AB83" s="27"/>
      <c r="AC83" s="27"/>
      <c r="AD83" s="27"/>
      <c r="BA83" s="32"/>
      <c r="BB83" s="32"/>
      <c r="BC83" s="28"/>
      <c r="BD83" s="29"/>
      <c r="BE83" s="30"/>
      <c r="BF83" s="28"/>
      <c r="BG83" s="29"/>
      <c r="BH83" s="30"/>
      <c r="BI83" s="20"/>
      <c r="BJ83" s="20"/>
      <c r="BK83" s="20"/>
    </row>
    <row r="84" spans="25:63" x14ac:dyDescent="0.25">
      <c r="Y84" s="25"/>
      <c r="AA84" s="26"/>
      <c r="AB84" s="27"/>
      <c r="AC84" s="27"/>
      <c r="AD84" s="27"/>
      <c r="BA84" s="32"/>
      <c r="BB84" s="32"/>
      <c r="BC84" s="28"/>
      <c r="BD84" s="29"/>
      <c r="BE84" s="30"/>
      <c r="BF84" s="28"/>
      <c r="BG84" s="29"/>
      <c r="BH84" s="30"/>
      <c r="BI84" s="20"/>
      <c r="BJ84" s="20"/>
      <c r="BK84" s="20"/>
    </row>
    <row r="85" spans="25:63" x14ac:dyDescent="0.25">
      <c r="Y85" s="25"/>
      <c r="AA85" s="26"/>
      <c r="AB85" s="27"/>
      <c r="AC85" s="27"/>
      <c r="AD85" s="27"/>
      <c r="BA85" s="32"/>
      <c r="BB85" s="32"/>
      <c r="BC85" s="28"/>
      <c r="BD85" s="29"/>
      <c r="BE85" s="30"/>
      <c r="BF85" s="28"/>
      <c r="BG85" s="29"/>
      <c r="BH85" s="30"/>
      <c r="BI85" s="20"/>
      <c r="BJ85" s="20"/>
      <c r="BK85" s="20"/>
    </row>
    <row r="86" spans="25:63" x14ac:dyDescent="0.25">
      <c r="Y86" s="25"/>
      <c r="AA86" s="26"/>
      <c r="AB86" s="27"/>
      <c r="AC86" s="27"/>
      <c r="AD86" s="27"/>
      <c r="BA86" s="32"/>
      <c r="BB86" s="32"/>
      <c r="BC86" s="28"/>
      <c r="BD86" s="29"/>
      <c r="BE86" s="30"/>
      <c r="BF86" s="28"/>
      <c r="BG86" s="29"/>
      <c r="BH86" s="30"/>
      <c r="BI86" s="20"/>
      <c r="BJ86" s="20"/>
      <c r="BK86" s="20"/>
    </row>
    <row r="87" spans="25:63" x14ac:dyDescent="0.25">
      <c r="Y87" s="25"/>
      <c r="AA87" s="26"/>
      <c r="AB87" s="27"/>
      <c r="AC87" s="27"/>
      <c r="AD87" s="27"/>
      <c r="BA87" s="32"/>
      <c r="BB87" s="32"/>
      <c r="BC87" s="28"/>
      <c r="BD87" s="29"/>
      <c r="BE87" s="30"/>
      <c r="BF87" s="28"/>
      <c r="BG87" s="29"/>
      <c r="BH87" s="30"/>
      <c r="BI87" s="20"/>
      <c r="BJ87" s="20"/>
      <c r="BK87" s="20"/>
    </row>
    <row r="88" spans="25:63" x14ac:dyDescent="0.25">
      <c r="Y88" s="25"/>
      <c r="AA88" s="26"/>
      <c r="AB88" s="27"/>
      <c r="AC88" s="27"/>
      <c r="AD88" s="27"/>
      <c r="BA88" s="32"/>
      <c r="BB88" s="32"/>
      <c r="BC88" s="28"/>
      <c r="BD88" s="29"/>
      <c r="BE88" s="30"/>
      <c r="BF88" s="28"/>
      <c r="BG88" s="29"/>
      <c r="BH88" s="30"/>
      <c r="BI88" s="20"/>
      <c r="BJ88" s="20"/>
      <c r="BK88" s="20"/>
    </row>
    <row r="89" spans="25:63" x14ac:dyDescent="0.25">
      <c r="Y89" s="25"/>
      <c r="AA89" s="26"/>
      <c r="AB89" s="27"/>
      <c r="AC89" s="27"/>
      <c r="AD89" s="27"/>
      <c r="BA89" s="32"/>
      <c r="BB89" s="32"/>
      <c r="BC89" s="28"/>
      <c r="BD89" s="29"/>
      <c r="BE89" s="30"/>
      <c r="BF89" s="28"/>
      <c r="BG89" s="29"/>
      <c r="BH89" s="30"/>
      <c r="BI89" s="20"/>
      <c r="BJ89" s="20"/>
      <c r="BK89" s="20"/>
    </row>
    <row r="90" spans="25:63" x14ac:dyDescent="0.25">
      <c r="Y90" s="25"/>
      <c r="AA90" s="26"/>
      <c r="AB90" s="27"/>
      <c r="AC90" s="27"/>
      <c r="AD90" s="27"/>
      <c r="BA90" s="32"/>
      <c r="BB90" s="32"/>
      <c r="BC90" s="28"/>
      <c r="BD90" s="29"/>
      <c r="BE90" s="30"/>
      <c r="BF90" s="28"/>
      <c r="BG90" s="29"/>
      <c r="BH90" s="30"/>
      <c r="BI90" s="20"/>
      <c r="BJ90" s="20"/>
      <c r="BK90" s="20"/>
    </row>
    <row r="91" spans="25:63" x14ac:dyDescent="0.25">
      <c r="Y91" s="25"/>
      <c r="AA91" s="26"/>
      <c r="AB91" s="27"/>
      <c r="AC91" s="27"/>
      <c r="AD91" s="27"/>
      <c r="BA91" s="32"/>
      <c r="BB91" s="32"/>
      <c r="BC91" s="28"/>
      <c r="BD91" s="29"/>
      <c r="BE91" s="30"/>
      <c r="BF91" s="28"/>
      <c r="BG91" s="29"/>
      <c r="BH91" s="30"/>
      <c r="BI91" s="20"/>
      <c r="BJ91" s="20"/>
      <c r="BK91" s="20"/>
    </row>
    <row r="92" spans="25:63" x14ac:dyDescent="0.25">
      <c r="Y92" s="25"/>
      <c r="AA92" s="26"/>
      <c r="AB92" s="27"/>
      <c r="AC92" s="27"/>
      <c r="AD92" s="27"/>
      <c r="BA92" s="32"/>
      <c r="BB92" s="32"/>
      <c r="BC92" s="28"/>
      <c r="BD92" s="29"/>
      <c r="BE92" s="30"/>
      <c r="BF92" s="28"/>
      <c r="BG92" s="29"/>
      <c r="BH92" s="30"/>
      <c r="BI92" s="20"/>
      <c r="BJ92" s="20"/>
      <c r="BK92" s="20"/>
    </row>
    <row r="93" spans="25:63" x14ac:dyDescent="0.25">
      <c r="Y93" s="25"/>
      <c r="AA93" s="26"/>
      <c r="AB93" s="27"/>
      <c r="AC93" s="27"/>
      <c r="AD93" s="27"/>
      <c r="BA93" s="32"/>
      <c r="BB93" s="32"/>
      <c r="BC93" s="28"/>
      <c r="BD93" s="29"/>
      <c r="BE93" s="30"/>
      <c r="BF93" s="28"/>
      <c r="BG93" s="29"/>
      <c r="BH93" s="30"/>
      <c r="BI93" s="20"/>
      <c r="BJ93" s="20"/>
      <c r="BK93" s="20"/>
    </row>
    <row r="94" spans="25:63" x14ac:dyDescent="0.25">
      <c r="Y94" s="25"/>
      <c r="AA94" s="26"/>
      <c r="AB94" s="27"/>
      <c r="AC94" s="27"/>
      <c r="AD94" s="27"/>
      <c r="BA94" s="32"/>
      <c r="BB94" s="32"/>
      <c r="BC94" s="28"/>
      <c r="BD94" s="29"/>
      <c r="BE94" s="30"/>
      <c r="BF94" s="28"/>
      <c r="BG94" s="29"/>
      <c r="BH94" s="30"/>
      <c r="BI94" s="20"/>
      <c r="BJ94" s="20"/>
      <c r="BK94" s="20"/>
    </row>
    <row r="95" spans="25:63" x14ac:dyDescent="0.25">
      <c r="Y95" s="25"/>
      <c r="AA95" s="26"/>
      <c r="AB95" s="27"/>
      <c r="AC95" s="27"/>
      <c r="AD95" s="27"/>
      <c r="BA95" s="32"/>
      <c r="BB95" s="32"/>
      <c r="BC95" s="28"/>
      <c r="BD95" s="29"/>
      <c r="BE95" s="30"/>
      <c r="BF95" s="28"/>
      <c r="BG95" s="29"/>
      <c r="BH95" s="30"/>
      <c r="BI95" s="20"/>
      <c r="BJ95" s="20"/>
      <c r="BK95" s="20"/>
    </row>
    <row r="96" spans="25:63" x14ac:dyDescent="0.25">
      <c r="Y96" s="25"/>
      <c r="AA96" s="26"/>
      <c r="AB96" s="27"/>
      <c r="AC96" s="27"/>
      <c r="AD96" s="27"/>
      <c r="BA96" s="32"/>
      <c r="BB96" s="32"/>
      <c r="BC96" s="28"/>
      <c r="BD96" s="29"/>
      <c r="BE96" s="30"/>
      <c r="BF96" s="28"/>
      <c r="BG96" s="29"/>
      <c r="BH96" s="30"/>
      <c r="BI96" s="20"/>
      <c r="BJ96" s="20"/>
      <c r="BK96" s="20"/>
    </row>
    <row r="97" spans="25:63" x14ac:dyDescent="0.25">
      <c r="Y97" s="25"/>
      <c r="AA97" s="26"/>
      <c r="AB97" s="27"/>
      <c r="AC97" s="27"/>
      <c r="AD97" s="27"/>
      <c r="BA97" s="32"/>
      <c r="BB97" s="32"/>
      <c r="BC97" s="28"/>
      <c r="BD97" s="29"/>
      <c r="BE97" s="30"/>
      <c r="BF97" s="28"/>
      <c r="BG97" s="29"/>
      <c r="BH97" s="30"/>
      <c r="BI97" s="20"/>
      <c r="BJ97" s="20"/>
      <c r="BK97" s="20"/>
    </row>
    <row r="98" spans="25:63" x14ac:dyDescent="0.25">
      <c r="Y98" s="25"/>
      <c r="AA98" s="26"/>
      <c r="AB98" s="27"/>
      <c r="AC98" s="27"/>
      <c r="AD98" s="27"/>
      <c r="BA98" s="32"/>
      <c r="BB98" s="32"/>
      <c r="BC98" s="28"/>
      <c r="BD98" s="29"/>
      <c r="BE98" s="30"/>
      <c r="BF98" s="28"/>
      <c r="BG98" s="29"/>
      <c r="BH98" s="30"/>
      <c r="BI98" s="20"/>
      <c r="BJ98" s="20"/>
      <c r="BK98" s="20"/>
    </row>
    <row r="99" spans="25:63" x14ac:dyDescent="0.25">
      <c r="Y99" s="25"/>
      <c r="AA99" s="26"/>
      <c r="AB99" s="27"/>
      <c r="AC99" s="27"/>
      <c r="AD99" s="27"/>
      <c r="BA99" s="32"/>
      <c r="BB99" s="32"/>
      <c r="BC99" s="28"/>
      <c r="BD99" s="29"/>
      <c r="BE99" s="30"/>
      <c r="BF99" s="28"/>
      <c r="BG99" s="29"/>
      <c r="BH99" s="30"/>
      <c r="BI99" s="20"/>
      <c r="BJ99" s="20"/>
      <c r="BK99" s="20"/>
    </row>
    <row r="100" spans="25:63" x14ac:dyDescent="0.25">
      <c r="Y100" s="25"/>
      <c r="AA100" s="26"/>
      <c r="AB100" s="27"/>
      <c r="AC100" s="27"/>
      <c r="AD100" s="27"/>
      <c r="BA100" s="32"/>
      <c r="BB100" s="32"/>
      <c r="BC100" s="28"/>
      <c r="BD100" s="29"/>
      <c r="BE100" s="30"/>
      <c r="BF100" s="28"/>
      <c r="BG100" s="29"/>
      <c r="BH100" s="30"/>
      <c r="BI100" s="20"/>
      <c r="BJ100" s="20"/>
      <c r="BK100" s="20"/>
    </row>
    <row r="101" spans="25:63" x14ac:dyDescent="0.25">
      <c r="Y101" s="25"/>
      <c r="AA101" s="26"/>
      <c r="AB101" s="27"/>
      <c r="AC101" s="27"/>
      <c r="AD101" s="27"/>
      <c r="BA101" s="32"/>
      <c r="BB101" s="32"/>
      <c r="BC101" s="28"/>
      <c r="BD101" s="29"/>
      <c r="BE101" s="30"/>
      <c r="BF101" s="28"/>
      <c r="BG101" s="29"/>
      <c r="BH101" s="30"/>
      <c r="BI101" s="20"/>
      <c r="BJ101" s="20"/>
      <c r="BK101" s="20"/>
    </row>
    <row r="102" spans="25:63" x14ac:dyDescent="0.25">
      <c r="Y102" s="25"/>
      <c r="AA102" s="26"/>
      <c r="AB102" s="27"/>
      <c r="AC102" s="27"/>
      <c r="AD102" s="27"/>
      <c r="BA102" s="32"/>
      <c r="BB102" s="32"/>
      <c r="BC102" s="28"/>
      <c r="BD102" s="29"/>
      <c r="BE102" s="30"/>
      <c r="BF102" s="28"/>
      <c r="BG102" s="29"/>
      <c r="BH102" s="30"/>
      <c r="BI102" s="20"/>
      <c r="BJ102" s="20"/>
      <c r="BK102" s="20"/>
    </row>
    <row r="103" spans="25:63" x14ac:dyDescent="0.25">
      <c r="Y103" s="25"/>
      <c r="AA103" s="26"/>
      <c r="AB103" s="27"/>
      <c r="AC103" s="27"/>
      <c r="AD103" s="27"/>
      <c r="BA103" s="32"/>
      <c r="BB103" s="32"/>
      <c r="BC103" s="28"/>
      <c r="BD103" s="29"/>
      <c r="BE103" s="30"/>
      <c r="BF103" s="28"/>
      <c r="BG103" s="29"/>
      <c r="BH103" s="30"/>
      <c r="BI103" s="20"/>
      <c r="BJ103" s="20"/>
      <c r="BK103" s="20"/>
    </row>
    <row r="104" spans="25:63" x14ac:dyDescent="0.25">
      <c r="Y104" s="25"/>
      <c r="AA104" s="26"/>
      <c r="AB104" s="27"/>
      <c r="AC104" s="27"/>
      <c r="AD104" s="27"/>
      <c r="BA104" s="32"/>
      <c r="BB104" s="32"/>
      <c r="BC104" s="28"/>
      <c r="BD104" s="29"/>
      <c r="BE104" s="30"/>
      <c r="BF104" s="28"/>
      <c r="BG104" s="29"/>
      <c r="BH104" s="30"/>
      <c r="BI104" s="20"/>
      <c r="BJ104" s="20"/>
      <c r="BK104" s="20"/>
    </row>
    <row r="105" spans="25:63" x14ac:dyDescent="0.25">
      <c r="Y105" s="25"/>
      <c r="AA105" s="26"/>
      <c r="AB105" s="27"/>
      <c r="AC105" s="27"/>
      <c r="AD105" s="27"/>
      <c r="BA105" s="32"/>
      <c r="BB105" s="32"/>
      <c r="BC105" s="28"/>
      <c r="BD105" s="29"/>
      <c r="BE105" s="30"/>
      <c r="BF105" s="28"/>
      <c r="BG105" s="29"/>
      <c r="BH105" s="30"/>
      <c r="BI105" s="20"/>
      <c r="BJ105" s="20"/>
      <c r="BK105" s="20"/>
    </row>
    <row r="106" spans="25:63" x14ac:dyDescent="0.25">
      <c r="Y106" s="25"/>
      <c r="AA106" s="26"/>
      <c r="AB106" s="27"/>
      <c r="AC106" s="27"/>
      <c r="AD106" s="27"/>
      <c r="BA106" s="32"/>
      <c r="BB106" s="32"/>
      <c r="BC106" s="28"/>
      <c r="BD106" s="29"/>
      <c r="BE106" s="30"/>
      <c r="BF106" s="28"/>
      <c r="BG106" s="29"/>
      <c r="BH106" s="30"/>
      <c r="BI106" s="20"/>
      <c r="BJ106" s="20"/>
      <c r="BK106" s="20"/>
    </row>
    <row r="107" spans="25:63" x14ac:dyDescent="0.25">
      <c r="Y107" s="25"/>
      <c r="AA107" s="26"/>
      <c r="AB107" s="27"/>
      <c r="AC107" s="27"/>
      <c r="AD107" s="27"/>
      <c r="BA107" s="32"/>
      <c r="BB107" s="32"/>
      <c r="BC107" s="28"/>
      <c r="BD107" s="29"/>
      <c r="BE107" s="30"/>
      <c r="BF107" s="28"/>
      <c r="BG107" s="29"/>
      <c r="BH107" s="30"/>
      <c r="BI107" s="20"/>
      <c r="BJ107" s="20"/>
      <c r="BK107" s="20"/>
    </row>
    <row r="108" spans="25:63" x14ac:dyDescent="0.25">
      <c r="Y108" s="25"/>
      <c r="AA108" s="26"/>
      <c r="AB108" s="27"/>
      <c r="AC108" s="27"/>
      <c r="AD108" s="27"/>
      <c r="BA108" s="32"/>
      <c r="BB108" s="32"/>
      <c r="BC108" s="28"/>
      <c r="BD108" s="29"/>
      <c r="BE108" s="30"/>
      <c r="BF108" s="28"/>
      <c r="BG108" s="29"/>
      <c r="BH108" s="30"/>
      <c r="BI108" s="20"/>
      <c r="BJ108" s="20"/>
      <c r="BK108" s="20"/>
    </row>
    <row r="109" spans="25:63" x14ac:dyDescent="0.25">
      <c r="Y109" s="25"/>
      <c r="AA109" s="26"/>
      <c r="AB109" s="27"/>
      <c r="AC109" s="27"/>
      <c r="AD109" s="27"/>
      <c r="BA109" s="32"/>
      <c r="BB109" s="32"/>
      <c r="BC109" s="28"/>
      <c r="BD109" s="29"/>
      <c r="BE109" s="30"/>
      <c r="BF109" s="28"/>
      <c r="BG109" s="29"/>
      <c r="BH109" s="30"/>
      <c r="BI109" s="20"/>
      <c r="BJ109" s="20"/>
      <c r="BK109" s="20"/>
    </row>
    <row r="110" spans="25:63" x14ac:dyDescent="0.25">
      <c r="Y110" s="25"/>
      <c r="AA110" s="26"/>
      <c r="AB110" s="27"/>
      <c r="AC110" s="27"/>
      <c r="AD110" s="27"/>
      <c r="BA110" s="32"/>
      <c r="BB110" s="32"/>
      <c r="BC110" s="28"/>
      <c r="BD110" s="29"/>
      <c r="BE110" s="30"/>
      <c r="BF110" s="28"/>
      <c r="BG110" s="29"/>
      <c r="BH110" s="30"/>
      <c r="BI110" s="20"/>
      <c r="BJ110" s="20"/>
      <c r="BK110" s="20"/>
    </row>
    <row r="111" spans="25:63" x14ac:dyDescent="0.25">
      <c r="Y111" s="25"/>
      <c r="AA111" s="26"/>
      <c r="AB111" s="27"/>
      <c r="AC111" s="27"/>
      <c r="AD111" s="27"/>
      <c r="BA111" s="32"/>
      <c r="BB111" s="32"/>
      <c r="BC111" s="28"/>
      <c r="BD111" s="29"/>
      <c r="BE111" s="30"/>
      <c r="BF111" s="28"/>
      <c r="BG111" s="29"/>
      <c r="BH111" s="30"/>
      <c r="BI111" s="20"/>
      <c r="BJ111" s="20"/>
      <c r="BK111" s="20"/>
    </row>
    <row r="112" spans="25:63" x14ac:dyDescent="0.25">
      <c r="Y112" s="25"/>
      <c r="AA112" s="26"/>
      <c r="AB112" s="27"/>
      <c r="AC112" s="27"/>
      <c r="AD112" s="27"/>
      <c r="BA112" s="32"/>
      <c r="BB112" s="32"/>
      <c r="BC112" s="28"/>
      <c r="BD112" s="29"/>
      <c r="BE112" s="30"/>
      <c r="BF112" s="28"/>
      <c r="BG112" s="29"/>
      <c r="BH112" s="30"/>
      <c r="BI112" s="20"/>
      <c r="BJ112" s="20"/>
      <c r="BK112" s="20"/>
    </row>
    <row r="113" spans="25:63" x14ac:dyDescent="0.25">
      <c r="Y113" s="25"/>
      <c r="AA113" s="26"/>
      <c r="AB113" s="27"/>
      <c r="AC113" s="27"/>
      <c r="AD113" s="27"/>
      <c r="BA113" s="32"/>
      <c r="BB113" s="32"/>
      <c r="BC113" s="28"/>
      <c r="BD113" s="29"/>
      <c r="BE113" s="30"/>
      <c r="BF113" s="28"/>
      <c r="BG113" s="29"/>
      <c r="BH113" s="30"/>
      <c r="BI113" s="20"/>
      <c r="BJ113" s="20"/>
      <c r="BK113" s="20"/>
    </row>
    <row r="114" spans="25:63" x14ac:dyDescent="0.25">
      <c r="Y114" s="25"/>
      <c r="AA114" s="26"/>
      <c r="AB114" s="27"/>
      <c r="AC114" s="27"/>
      <c r="AD114" s="27"/>
      <c r="BA114" s="32"/>
      <c r="BB114" s="32"/>
      <c r="BC114" s="28"/>
      <c r="BD114" s="29"/>
      <c r="BE114" s="30"/>
      <c r="BF114" s="28"/>
      <c r="BG114" s="29"/>
      <c r="BH114" s="30"/>
      <c r="BI114" s="20"/>
      <c r="BJ114" s="20"/>
      <c r="BK114" s="20"/>
    </row>
    <row r="115" spans="25:63" x14ac:dyDescent="0.25">
      <c r="Y115" s="25"/>
      <c r="AA115" s="26"/>
      <c r="AB115" s="27"/>
      <c r="AC115" s="27"/>
      <c r="AD115" s="27"/>
      <c r="BA115" s="32"/>
      <c r="BB115" s="32"/>
      <c r="BC115" s="28"/>
      <c r="BD115" s="29"/>
      <c r="BE115" s="30"/>
      <c r="BF115" s="28"/>
      <c r="BG115" s="29"/>
      <c r="BH115" s="30"/>
      <c r="BI115" s="20"/>
      <c r="BJ115" s="20"/>
      <c r="BK115" s="20"/>
    </row>
    <row r="116" spans="25:63" x14ac:dyDescent="0.25">
      <c r="Y116" s="25"/>
      <c r="AA116" s="26"/>
      <c r="AB116" s="27"/>
      <c r="AC116" s="27"/>
      <c r="AD116" s="27"/>
      <c r="BA116" s="32"/>
      <c r="BB116" s="32"/>
      <c r="BC116" s="28"/>
      <c r="BD116" s="29"/>
      <c r="BE116" s="30"/>
      <c r="BF116" s="28"/>
      <c r="BG116" s="29"/>
      <c r="BH116" s="30"/>
      <c r="BI116" s="20"/>
      <c r="BJ116" s="20"/>
      <c r="BK116" s="20"/>
    </row>
    <row r="117" spans="25:63" x14ac:dyDescent="0.25">
      <c r="Y117" s="25"/>
      <c r="AA117" s="26"/>
      <c r="AB117" s="27"/>
      <c r="AC117" s="27"/>
      <c r="AD117" s="27"/>
      <c r="BA117" s="32"/>
      <c r="BB117" s="32"/>
      <c r="BC117" s="28"/>
      <c r="BD117" s="29"/>
      <c r="BE117" s="30"/>
      <c r="BF117" s="28"/>
      <c r="BG117" s="29"/>
      <c r="BH117" s="30"/>
      <c r="BI117" s="20"/>
      <c r="BJ117" s="20"/>
      <c r="BK117" s="20"/>
    </row>
    <row r="118" spans="25:63" x14ac:dyDescent="0.25">
      <c r="Y118" s="25"/>
      <c r="AA118" s="26"/>
      <c r="AB118" s="27"/>
      <c r="AC118" s="27"/>
      <c r="AD118" s="27"/>
      <c r="BA118" s="32"/>
      <c r="BB118" s="32"/>
      <c r="BC118" s="28"/>
      <c r="BD118" s="29"/>
      <c r="BE118" s="30"/>
      <c r="BF118" s="28"/>
      <c r="BG118" s="29"/>
      <c r="BH118" s="30"/>
      <c r="BI118" s="20"/>
      <c r="BJ118" s="20"/>
      <c r="BK118" s="20"/>
    </row>
    <row r="119" spans="25:63" x14ac:dyDescent="0.25">
      <c r="Y119" s="25"/>
      <c r="AA119" s="26"/>
      <c r="AB119" s="27"/>
      <c r="AC119" s="27"/>
      <c r="AD119" s="27"/>
      <c r="BA119" s="32"/>
      <c r="BB119" s="32"/>
      <c r="BC119" s="28"/>
      <c r="BD119" s="29"/>
      <c r="BE119" s="30"/>
      <c r="BF119" s="28"/>
      <c r="BG119" s="29"/>
      <c r="BH119" s="30"/>
      <c r="BI119" s="20"/>
      <c r="BJ119" s="20"/>
      <c r="BK119" s="20"/>
    </row>
    <row r="120" spans="25:63" x14ac:dyDescent="0.25">
      <c r="Y120" s="25"/>
      <c r="AA120" s="26"/>
      <c r="AB120" s="27"/>
      <c r="AC120" s="27"/>
      <c r="AD120" s="27"/>
      <c r="BA120" s="32"/>
      <c r="BB120" s="32"/>
      <c r="BC120" s="28"/>
      <c r="BD120" s="29"/>
      <c r="BE120" s="30"/>
      <c r="BF120" s="28"/>
      <c r="BG120" s="29"/>
      <c r="BH120" s="30"/>
      <c r="BI120" s="20"/>
      <c r="BJ120" s="20"/>
      <c r="BK120" s="20"/>
    </row>
    <row r="121" spans="25:63" x14ac:dyDescent="0.25">
      <c r="Y121" s="25"/>
      <c r="AA121" s="26"/>
      <c r="AB121" s="27"/>
      <c r="AC121" s="27"/>
      <c r="AD121" s="27"/>
      <c r="BA121" s="32"/>
      <c r="BB121" s="32"/>
      <c r="BC121" s="28"/>
      <c r="BD121" s="29"/>
      <c r="BE121" s="30"/>
      <c r="BF121" s="28"/>
      <c r="BG121" s="29"/>
      <c r="BH121" s="30"/>
      <c r="BI121" s="20"/>
      <c r="BJ121" s="20"/>
      <c r="BK121" s="20"/>
    </row>
    <row r="122" spans="25:63" x14ac:dyDescent="0.25">
      <c r="Y122" s="25"/>
      <c r="AA122" s="26"/>
      <c r="AB122" s="27"/>
      <c r="AC122" s="27"/>
      <c r="AD122" s="27"/>
      <c r="BA122" s="32"/>
      <c r="BB122" s="32"/>
      <c r="BC122" s="28"/>
      <c r="BD122" s="29"/>
      <c r="BE122" s="30"/>
      <c r="BF122" s="28"/>
      <c r="BG122" s="29"/>
      <c r="BH122" s="30"/>
      <c r="BI122" s="20"/>
      <c r="BJ122" s="20"/>
      <c r="BK122" s="20"/>
    </row>
    <row r="123" spans="25:63" x14ac:dyDescent="0.25">
      <c r="Y123" s="25"/>
      <c r="AA123" s="26"/>
      <c r="AB123" s="27"/>
      <c r="AC123" s="27"/>
      <c r="AD123" s="27"/>
      <c r="BA123" s="32"/>
      <c r="BB123" s="32"/>
      <c r="BC123" s="28"/>
      <c r="BD123" s="29"/>
      <c r="BE123" s="30"/>
      <c r="BF123" s="28"/>
      <c r="BG123" s="29"/>
      <c r="BH123" s="30"/>
      <c r="BI123" s="20"/>
      <c r="BJ123" s="20"/>
      <c r="BK123" s="20"/>
    </row>
    <row r="124" spans="25:63" x14ac:dyDescent="0.25">
      <c r="Y124" s="25"/>
      <c r="AA124" s="26"/>
      <c r="AB124" s="27"/>
      <c r="AC124" s="27"/>
      <c r="AD124" s="27"/>
      <c r="BA124" s="32"/>
      <c r="BB124" s="32"/>
      <c r="BC124" s="28"/>
      <c r="BD124" s="29"/>
      <c r="BE124" s="30"/>
      <c r="BF124" s="28"/>
      <c r="BG124" s="29"/>
      <c r="BH124" s="30"/>
      <c r="BI124" s="20"/>
      <c r="BJ124" s="20"/>
      <c r="BK124" s="20"/>
    </row>
    <row r="125" spans="25:63" x14ac:dyDescent="0.25">
      <c r="Y125" s="25"/>
      <c r="AA125" s="26"/>
      <c r="AB125" s="27"/>
      <c r="AC125" s="27"/>
      <c r="AD125" s="27"/>
      <c r="BA125" s="32"/>
      <c r="BB125" s="32"/>
      <c r="BC125" s="28"/>
      <c r="BD125" s="29"/>
      <c r="BE125" s="30"/>
      <c r="BF125" s="28"/>
      <c r="BG125" s="29"/>
      <c r="BH125" s="30"/>
      <c r="BI125" s="20"/>
      <c r="BJ125" s="20"/>
      <c r="BK125" s="20"/>
    </row>
    <row r="126" spans="25:63" x14ac:dyDescent="0.25">
      <c r="Y126" s="25"/>
      <c r="AA126" s="26"/>
      <c r="AB126" s="27"/>
      <c r="AC126" s="27"/>
      <c r="AD126" s="27"/>
      <c r="BA126" s="32"/>
      <c r="BB126" s="32"/>
      <c r="BC126" s="28"/>
      <c r="BD126" s="29"/>
      <c r="BE126" s="30"/>
      <c r="BF126" s="28"/>
      <c r="BG126" s="29"/>
      <c r="BH126" s="30"/>
      <c r="BI126" s="20"/>
      <c r="BJ126" s="20"/>
      <c r="BK126" s="20"/>
    </row>
    <row r="127" spans="25:63" x14ac:dyDescent="0.25">
      <c r="Y127" s="25"/>
      <c r="AA127" s="26"/>
      <c r="AB127" s="27"/>
      <c r="AC127" s="27"/>
      <c r="AD127" s="27"/>
      <c r="BA127" s="32"/>
      <c r="BB127" s="32"/>
      <c r="BC127" s="28"/>
      <c r="BD127" s="29"/>
      <c r="BE127" s="30"/>
      <c r="BF127" s="28"/>
      <c r="BG127" s="29"/>
      <c r="BH127" s="30"/>
      <c r="BI127" s="20"/>
      <c r="BJ127" s="20"/>
      <c r="BK127" s="20"/>
    </row>
    <row r="128" spans="25:63" x14ac:dyDescent="0.25">
      <c r="Y128" s="25"/>
      <c r="AA128" s="26"/>
      <c r="AB128" s="27"/>
      <c r="AC128" s="27"/>
      <c r="AD128" s="27"/>
      <c r="BA128" s="32"/>
      <c r="BB128" s="32"/>
      <c r="BC128" s="28"/>
      <c r="BD128" s="29"/>
      <c r="BE128" s="30"/>
      <c r="BF128" s="28"/>
      <c r="BG128" s="29"/>
      <c r="BH128" s="30"/>
      <c r="BI128" s="20"/>
      <c r="BJ128" s="20"/>
      <c r="BK128" s="20"/>
    </row>
    <row r="129" spans="25:63" x14ac:dyDescent="0.25">
      <c r="Y129" s="25"/>
      <c r="AA129" s="26"/>
      <c r="AB129" s="27"/>
      <c r="AC129" s="27"/>
      <c r="AD129" s="27"/>
      <c r="BA129" s="32"/>
      <c r="BB129" s="32"/>
      <c r="BC129" s="28"/>
      <c r="BD129" s="29"/>
      <c r="BE129" s="30"/>
      <c r="BF129" s="28"/>
      <c r="BG129" s="29"/>
      <c r="BH129" s="30"/>
      <c r="BI129" s="20"/>
      <c r="BJ129" s="20"/>
      <c r="BK129" s="20"/>
    </row>
    <row r="130" spans="25:63" x14ac:dyDescent="0.25">
      <c r="Y130" s="25"/>
      <c r="AA130" s="26"/>
      <c r="AB130" s="27"/>
      <c r="AC130" s="27"/>
      <c r="AD130" s="27"/>
      <c r="BA130" s="32"/>
      <c r="BB130" s="32"/>
      <c r="BC130" s="28"/>
      <c r="BD130" s="29"/>
      <c r="BE130" s="30"/>
      <c r="BF130" s="28"/>
      <c r="BG130" s="29"/>
      <c r="BH130" s="30"/>
      <c r="BI130" s="20"/>
      <c r="BJ130" s="20"/>
      <c r="BK130" s="20"/>
    </row>
    <row r="131" spans="25:63" x14ac:dyDescent="0.25">
      <c r="Y131" s="25"/>
      <c r="AA131" s="26"/>
      <c r="AB131" s="27"/>
      <c r="AC131" s="27"/>
      <c r="AD131" s="27"/>
      <c r="BA131" s="32"/>
      <c r="BB131" s="32"/>
      <c r="BC131" s="28"/>
      <c r="BD131" s="29"/>
      <c r="BE131" s="30"/>
      <c r="BF131" s="28"/>
      <c r="BG131" s="29"/>
      <c r="BH131" s="30"/>
      <c r="BI131" s="20"/>
      <c r="BJ131" s="20"/>
      <c r="BK131" s="20"/>
    </row>
    <row r="132" spans="25:63" x14ac:dyDescent="0.25">
      <c r="Y132" s="25"/>
      <c r="AA132" s="26"/>
      <c r="AB132" s="27"/>
      <c r="AC132" s="27"/>
      <c r="AD132" s="27"/>
      <c r="BA132" s="32"/>
      <c r="BB132" s="32"/>
      <c r="BC132" s="28"/>
      <c r="BD132" s="29"/>
      <c r="BE132" s="30"/>
      <c r="BF132" s="28"/>
      <c r="BG132" s="29"/>
      <c r="BH132" s="30"/>
      <c r="BI132" s="20"/>
      <c r="BJ132" s="20"/>
      <c r="BK132" s="20"/>
    </row>
    <row r="133" spans="25:63" x14ac:dyDescent="0.25">
      <c r="Y133" s="25"/>
      <c r="AA133" s="26"/>
      <c r="AB133" s="27"/>
      <c r="AC133" s="27"/>
      <c r="AD133" s="27"/>
      <c r="BA133" s="32"/>
      <c r="BB133" s="32"/>
      <c r="BC133" s="28"/>
      <c r="BD133" s="29"/>
      <c r="BE133" s="30"/>
      <c r="BF133" s="28"/>
      <c r="BG133" s="29"/>
      <c r="BH133" s="30"/>
      <c r="BI133" s="20"/>
      <c r="BJ133" s="20"/>
      <c r="BK133" s="20"/>
    </row>
    <row r="134" spans="25:63" x14ac:dyDescent="0.25">
      <c r="Y134" s="25"/>
      <c r="AA134" s="26"/>
      <c r="AB134" s="27"/>
      <c r="AC134" s="27"/>
      <c r="AD134" s="27"/>
      <c r="BA134" s="32"/>
      <c r="BB134" s="32"/>
      <c r="BC134" s="28"/>
      <c r="BD134" s="29"/>
      <c r="BE134" s="30"/>
      <c r="BF134" s="28"/>
      <c r="BG134" s="29"/>
      <c r="BH134" s="30"/>
      <c r="BI134" s="20"/>
      <c r="BJ134" s="20"/>
      <c r="BK134" s="20"/>
    </row>
    <row r="135" spans="25:63" x14ac:dyDescent="0.25">
      <c r="Y135" s="25"/>
      <c r="AA135" s="26"/>
      <c r="AB135" s="27"/>
      <c r="AC135" s="27"/>
      <c r="AD135" s="27"/>
      <c r="BA135" s="32"/>
      <c r="BB135" s="32"/>
      <c r="BC135" s="28"/>
      <c r="BD135" s="29"/>
      <c r="BE135" s="30"/>
      <c r="BF135" s="28"/>
      <c r="BG135" s="29"/>
      <c r="BH135" s="30"/>
      <c r="BI135" s="20"/>
      <c r="BJ135" s="20"/>
      <c r="BK135" s="20"/>
    </row>
    <row r="136" spans="25:63" x14ac:dyDescent="0.25">
      <c r="Y136" s="25"/>
      <c r="AA136" s="26"/>
      <c r="AB136" s="27"/>
      <c r="AC136" s="27"/>
      <c r="AD136" s="27"/>
      <c r="BA136" s="32"/>
      <c r="BB136" s="32"/>
      <c r="BC136" s="28"/>
      <c r="BD136" s="29"/>
      <c r="BE136" s="30"/>
      <c r="BF136" s="28"/>
      <c r="BG136" s="29"/>
      <c r="BH136" s="30"/>
      <c r="BI136" s="20"/>
      <c r="BJ136" s="20"/>
      <c r="BK136" s="20"/>
    </row>
    <row r="137" spans="25:63" x14ac:dyDescent="0.25">
      <c r="Y137" s="25"/>
      <c r="AA137" s="26"/>
      <c r="AB137" s="27"/>
      <c r="AC137" s="27"/>
      <c r="AD137" s="27"/>
      <c r="BA137" s="32"/>
      <c r="BB137" s="32"/>
      <c r="BC137" s="28"/>
      <c r="BD137" s="29"/>
      <c r="BE137" s="30"/>
      <c r="BF137" s="28"/>
      <c r="BG137" s="29"/>
      <c r="BH137" s="30"/>
      <c r="BI137" s="20"/>
      <c r="BJ137" s="20"/>
      <c r="BK137" s="20"/>
    </row>
    <row r="138" spans="25:63" x14ac:dyDescent="0.25">
      <c r="Y138" s="25"/>
      <c r="AA138" s="26"/>
      <c r="AB138" s="27"/>
      <c r="AC138" s="27"/>
      <c r="AD138" s="27"/>
      <c r="BA138" s="32"/>
      <c r="BB138" s="32"/>
      <c r="BC138" s="28"/>
      <c r="BD138" s="29"/>
      <c r="BE138" s="30"/>
      <c r="BF138" s="28"/>
      <c r="BG138" s="29"/>
      <c r="BH138" s="30"/>
      <c r="BI138" s="20"/>
      <c r="BJ138" s="20"/>
      <c r="BK138" s="20"/>
    </row>
    <row r="139" spans="25:63" x14ac:dyDescent="0.25">
      <c r="Y139" s="25"/>
      <c r="AA139" s="26"/>
      <c r="AB139" s="27"/>
      <c r="AC139" s="27"/>
      <c r="AD139" s="27"/>
      <c r="BA139" s="32"/>
      <c r="BB139" s="32"/>
      <c r="BC139" s="28"/>
      <c r="BD139" s="29"/>
      <c r="BE139" s="30"/>
      <c r="BF139" s="28"/>
      <c r="BG139" s="29"/>
      <c r="BH139" s="30"/>
      <c r="BI139" s="20"/>
      <c r="BJ139" s="20"/>
      <c r="BK139" s="20"/>
    </row>
    <row r="140" spans="25:63" x14ac:dyDescent="0.25">
      <c r="Y140" s="25"/>
      <c r="AA140" s="26"/>
      <c r="AB140" s="27"/>
      <c r="AC140" s="27"/>
      <c r="AD140" s="27"/>
      <c r="BA140" s="32"/>
      <c r="BB140" s="32"/>
      <c r="BC140" s="28"/>
      <c r="BD140" s="29"/>
      <c r="BE140" s="30"/>
      <c r="BF140" s="28"/>
      <c r="BG140" s="29"/>
      <c r="BH140" s="30"/>
      <c r="BI140" s="20"/>
      <c r="BJ140" s="20"/>
      <c r="BK140" s="20"/>
    </row>
    <row r="141" spans="25:63" x14ac:dyDescent="0.25">
      <c r="Y141" s="25"/>
      <c r="AA141" s="26"/>
      <c r="AB141" s="27"/>
      <c r="AC141" s="27"/>
      <c r="AD141" s="27"/>
      <c r="BA141" s="32"/>
      <c r="BB141" s="32"/>
      <c r="BC141" s="28"/>
      <c r="BD141" s="29"/>
      <c r="BE141" s="30"/>
      <c r="BF141" s="28"/>
      <c r="BG141" s="29"/>
      <c r="BH141" s="30"/>
      <c r="BI141" s="20"/>
      <c r="BJ141" s="20"/>
      <c r="BK141" s="20"/>
    </row>
    <row r="142" spans="25:63" x14ac:dyDescent="0.25">
      <c r="Y142" s="25"/>
      <c r="AA142" s="26"/>
      <c r="AB142" s="27"/>
      <c r="AC142" s="27"/>
      <c r="AD142" s="27"/>
      <c r="BA142" s="32"/>
      <c r="BB142" s="32"/>
      <c r="BC142" s="28"/>
      <c r="BD142" s="29"/>
      <c r="BE142" s="30"/>
      <c r="BF142" s="28"/>
      <c r="BG142" s="29"/>
      <c r="BH142" s="30"/>
      <c r="BI142" s="20"/>
      <c r="BJ142" s="20"/>
      <c r="BK142" s="20"/>
    </row>
    <row r="143" spans="25:63" x14ac:dyDescent="0.25">
      <c r="Y143" s="25"/>
      <c r="AA143" s="26"/>
      <c r="AB143" s="27"/>
      <c r="AC143" s="27"/>
      <c r="AD143" s="27"/>
      <c r="BA143" s="32"/>
      <c r="BB143" s="32"/>
      <c r="BC143" s="28"/>
      <c r="BD143" s="29"/>
      <c r="BE143" s="30"/>
      <c r="BF143" s="28"/>
      <c r="BG143" s="29"/>
      <c r="BH143" s="30"/>
      <c r="BI143" s="20"/>
      <c r="BJ143" s="20"/>
      <c r="BK143" s="20"/>
    </row>
    <row r="144" spans="25:63" x14ac:dyDescent="0.25">
      <c r="Y144" s="25"/>
      <c r="AA144" s="26"/>
      <c r="AB144" s="27"/>
      <c r="AC144" s="27"/>
      <c r="AD144" s="27"/>
      <c r="BA144" s="32"/>
      <c r="BB144" s="32"/>
      <c r="BC144" s="28"/>
      <c r="BD144" s="29"/>
      <c r="BE144" s="30"/>
      <c r="BF144" s="28"/>
      <c r="BG144" s="29"/>
      <c r="BH144" s="30"/>
      <c r="BI144" s="20"/>
      <c r="BJ144" s="20"/>
      <c r="BK144" s="20"/>
    </row>
    <row r="145" spans="25:63" x14ac:dyDescent="0.25">
      <c r="Y145" s="25"/>
      <c r="AA145" s="26"/>
      <c r="AB145" s="27"/>
      <c r="AC145" s="27"/>
      <c r="AD145" s="27"/>
      <c r="BA145" s="32"/>
      <c r="BB145" s="32"/>
      <c r="BC145" s="28"/>
      <c r="BD145" s="29"/>
      <c r="BE145" s="30"/>
      <c r="BF145" s="28"/>
      <c r="BG145" s="29"/>
      <c r="BH145" s="30"/>
      <c r="BI145" s="20"/>
      <c r="BJ145" s="20"/>
      <c r="BK145" s="20"/>
    </row>
    <row r="146" spans="25:63" x14ac:dyDescent="0.25">
      <c r="Y146" s="25"/>
      <c r="AA146" s="26"/>
      <c r="AB146" s="27"/>
      <c r="AC146" s="27"/>
      <c r="AD146" s="27"/>
      <c r="BA146" s="32"/>
      <c r="BB146" s="32"/>
      <c r="BC146" s="28"/>
      <c r="BD146" s="29"/>
      <c r="BE146" s="30"/>
      <c r="BF146" s="28"/>
      <c r="BG146" s="29"/>
      <c r="BH146" s="30"/>
      <c r="BI146" s="20"/>
      <c r="BJ146" s="20"/>
      <c r="BK146" s="20"/>
    </row>
    <row r="147" spans="25:63" x14ac:dyDescent="0.25">
      <c r="Y147" s="25"/>
      <c r="AA147" s="26"/>
      <c r="AB147" s="27"/>
      <c r="AC147" s="27"/>
      <c r="AD147" s="27"/>
      <c r="BA147" s="32"/>
      <c r="BB147" s="32"/>
      <c r="BC147" s="28"/>
      <c r="BD147" s="29"/>
      <c r="BE147" s="30"/>
      <c r="BF147" s="28"/>
      <c r="BG147" s="29"/>
      <c r="BH147" s="30"/>
      <c r="BI147" s="20"/>
      <c r="BJ147" s="20"/>
      <c r="BK147" s="20"/>
    </row>
    <row r="148" spans="25:63" x14ac:dyDescent="0.25">
      <c r="Y148" s="25"/>
      <c r="AA148" s="26"/>
      <c r="AB148" s="27"/>
      <c r="AC148" s="27"/>
      <c r="AD148" s="27"/>
      <c r="BA148" s="32"/>
      <c r="BB148" s="32"/>
      <c r="BC148" s="28"/>
      <c r="BD148" s="29"/>
      <c r="BE148" s="30"/>
      <c r="BF148" s="28"/>
      <c r="BG148" s="29"/>
      <c r="BH148" s="30"/>
      <c r="BI148" s="20"/>
      <c r="BJ148" s="20"/>
      <c r="BK148" s="20"/>
    </row>
    <row r="149" spans="25:63" x14ac:dyDescent="0.25">
      <c r="Y149" s="25"/>
      <c r="AA149" s="26"/>
      <c r="AB149" s="27"/>
      <c r="AC149" s="27"/>
      <c r="AD149" s="27"/>
      <c r="BA149" s="32"/>
      <c r="BB149" s="32"/>
      <c r="BC149" s="28"/>
      <c r="BD149" s="29"/>
      <c r="BE149" s="30"/>
      <c r="BF149" s="28"/>
      <c r="BG149" s="29"/>
      <c r="BH149" s="30"/>
      <c r="BI149" s="20"/>
      <c r="BJ149" s="20"/>
      <c r="BK149" s="20"/>
    </row>
    <row r="150" spans="25:63" x14ac:dyDescent="0.25">
      <c r="Y150" s="25"/>
      <c r="AA150" s="26"/>
      <c r="AB150" s="27"/>
      <c r="AC150" s="27"/>
      <c r="AD150" s="27"/>
      <c r="BA150" s="32"/>
      <c r="BB150" s="32"/>
      <c r="BC150" s="28"/>
      <c r="BD150" s="29"/>
      <c r="BE150" s="30"/>
      <c r="BF150" s="28"/>
      <c r="BG150" s="29"/>
      <c r="BH150" s="30"/>
      <c r="BI150" s="20"/>
      <c r="BJ150" s="20"/>
      <c r="BK150" s="20"/>
    </row>
    <row r="151" spans="25:63" x14ac:dyDescent="0.25">
      <c r="Y151" s="25"/>
      <c r="AA151" s="26"/>
      <c r="AB151" s="27"/>
      <c r="AC151" s="27"/>
      <c r="AD151" s="27"/>
      <c r="BA151" s="32"/>
      <c r="BB151" s="32"/>
      <c r="BC151" s="28"/>
      <c r="BD151" s="29"/>
      <c r="BE151" s="30"/>
      <c r="BF151" s="28"/>
      <c r="BG151" s="29"/>
      <c r="BH151" s="30"/>
      <c r="BI151" s="20"/>
      <c r="BJ151" s="20"/>
      <c r="BK151" s="20"/>
    </row>
    <row r="152" spans="25:63" x14ac:dyDescent="0.25">
      <c r="Y152" s="25"/>
      <c r="AA152" s="26"/>
      <c r="AB152" s="27"/>
      <c r="AC152" s="27"/>
      <c r="AD152" s="27"/>
      <c r="BA152" s="32"/>
      <c r="BB152" s="32"/>
      <c r="BC152" s="28"/>
      <c r="BD152" s="29"/>
      <c r="BE152" s="30"/>
      <c r="BF152" s="28"/>
      <c r="BG152" s="29"/>
      <c r="BH152" s="30"/>
      <c r="BI152" s="20"/>
      <c r="BJ152" s="20"/>
      <c r="BK152" s="20"/>
    </row>
    <row r="153" spans="25:63" x14ac:dyDescent="0.25">
      <c r="Y153" s="25"/>
      <c r="AA153" s="26"/>
      <c r="AB153" s="27"/>
      <c r="AC153" s="27"/>
      <c r="AD153" s="27"/>
      <c r="BA153" s="32"/>
      <c r="BB153" s="32"/>
      <c r="BC153" s="28"/>
      <c r="BD153" s="29"/>
      <c r="BE153" s="30"/>
      <c r="BF153" s="28"/>
      <c r="BG153" s="29"/>
      <c r="BH153" s="30"/>
      <c r="BI153" s="20"/>
      <c r="BJ153" s="20"/>
      <c r="BK153" s="20"/>
    </row>
    <row r="154" spans="25:63" x14ac:dyDescent="0.25">
      <c r="Y154" s="25"/>
      <c r="AA154" s="26"/>
      <c r="AB154" s="27"/>
      <c r="AC154" s="27"/>
      <c r="AD154" s="27"/>
      <c r="BA154" s="32"/>
      <c r="BB154" s="32"/>
      <c r="BC154" s="28"/>
      <c r="BD154" s="29"/>
      <c r="BE154" s="30"/>
      <c r="BF154" s="28"/>
      <c r="BG154" s="29"/>
      <c r="BH154" s="30"/>
      <c r="BI154" s="20"/>
      <c r="BJ154" s="20"/>
      <c r="BK154" s="20"/>
    </row>
    <row r="155" spans="25:63" x14ac:dyDescent="0.25">
      <c r="Y155" s="25"/>
      <c r="AA155" s="26"/>
      <c r="AB155" s="27"/>
      <c r="AC155" s="27"/>
      <c r="AD155" s="27"/>
      <c r="BA155" s="32"/>
      <c r="BB155" s="32"/>
      <c r="BC155" s="28"/>
      <c r="BD155" s="29"/>
      <c r="BE155" s="30"/>
      <c r="BF155" s="28"/>
      <c r="BG155" s="29"/>
      <c r="BH155" s="30"/>
      <c r="BI155" s="20"/>
      <c r="BJ155" s="20"/>
      <c r="BK155" s="20"/>
    </row>
    <row r="156" spans="25:63" x14ac:dyDescent="0.25">
      <c r="Y156" s="25"/>
      <c r="AA156" s="26"/>
      <c r="AB156" s="27"/>
      <c r="AC156" s="27"/>
      <c r="AD156" s="27"/>
      <c r="BA156" s="32"/>
      <c r="BB156" s="32"/>
      <c r="BC156" s="28"/>
      <c r="BD156" s="29"/>
      <c r="BE156" s="30"/>
      <c r="BF156" s="28"/>
      <c r="BG156" s="29"/>
      <c r="BH156" s="30"/>
      <c r="BI156" s="20"/>
      <c r="BJ156" s="20"/>
      <c r="BK156" s="20"/>
    </row>
    <row r="157" spans="25:63" x14ac:dyDescent="0.25">
      <c r="Y157" s="25"/>
      <c r="AA157" s="26"/>
      <c r="AB157" s="27"/>
      <c r="AC157" s="27"/>
      <c r="AD157" s="27"/>
      <c r="BA157" s="32"/>
      <c r="BB157" s="32"/>
      <c r="BC157" s="28"/>
      <c r="BD157" s="29"/>
      <c r="BE157" s="30"/>
      <c r="BF157" s="28"/>
      <c r="BG157" s="29"/>
      <c r="BH157" s="30"/>
      <c r="BI157" s="20"/>
      <c r="BJ157" s="20"/>
      <c r="BK157" s="20"/>
    </row>
    <row r="158" spans="25:63" x14ac:dyDescent="0.25">
      <c r="Y158" s="25"/>
      <c r="AA158" s="26"/>
      <c r="AB158" s="27"/>
      <c r="AC158" s="27"/>
      <c r="AD158" s="27"/>
      <c r="BA158" s="32"/>
      <c r="BB158" s="32"/>
      <c r="BC158" s="28"/>
      <c r="BD158" s="29"/>
      <c r="BE158" s="30"/>
      <c r="BF158" s="28"/>
      <c r="BG158" s="29"/>
      <c r="BH158" s="30"/>
      <c r="BI158" s="20"/>
      <c r="BJ158" s="20"/>
      <c r="BK158" s="20"/>
    </row>
    <row r="159" spans="25:63" x14ac:dyDescent="0.25">
      <c r="Y159" s="25"/>
      <c r="AA159" s="26"/>
      <c r="AB159" s="27"/>
      <c r="AC159" s="27"/>
      <c r="AD159" s="27"/>
      <c r="BA159" s="32"/>
      <c r="BB159" s="32"/>
      <c r="BC159" s="28"/>
      <c r="BD159" s="29"/>
      <c r="BE159" s="30"/>
      <c r="BF159" s="28"/>
      <c r="BG159" s="29"/>
      <c r="BH159" s="30"/>
      <c r="BI159" s="20"/>
      <c r="BJ159" s="20"/>
      <c r="BK159" s="20"/>
    </row>
    <row r="160" spans="25:63" x14ac:dyDescent="0.25">
      <c r="Y160" s="25"/>
      <c r="AA160" s="26"/>
      <c r="AB160" s="27"/>
      <c r="AC160" s="27"/>
      <c r="AD160" s="27"/>
      <c r="BA160" s="32"/>
      <c r="BB160" s="32"/>
      <c r="BC160" s="28"/>
      <c r="BD160" s="29"/>
      <c r="BE160" s="30"/>
      <c r="BF160" s="28"/>
      <c r="BG160" s="29"/>
      <c r="BH160" s="30"/>
      <c r="BI160" s="20"/>
      <c r="BJ160" s="20"/>
      <c r="BK160" s="20"/>
    </row>
    <row r="161" spans="25:63" x14ac:dyDescent="0.25">
      <c r="Y161" s="25"/>
      <c r="AA161" s="26"/>
      <c r="AB161" s="27"/>
      <c r="AC161" s="27"/>
      <c r="AD161" s="27"/>
      <c r="BA161" s="32"/>
      <c r="BB161" s="32"/>
      <c r="BC161" s="28"/>
      <c r="BD161" s="29"/>
      <c r="BE161" s="30"/>
      <c r="BF161" s="28"/>
      <c r="BG161" s="29"/>
      <c r="BH161" s="30"/>
      <c r="BI161" s="20"/>
      <c r="BJ161" s="20"/>
      <c r="BK161" s="20"/>
    </row>
    <row r="162" spans="25:63" x14ac:dyDescent="0.25">
      <c r="Y162" s="25"/>
      <c r="AA162" s="26"/>
      <c r="AB162" s="27"/>
      <c r="AC162" s="27"/>
      <c r="AD162" s="27"/>
      <c r="BA162" s="32"/>
      <c r="BB162" s="32"/>
      <c r="BC162" s="28"/>
      <c r="BD162" s="29"/>
      <c r="BE162" s="30"/>
      <c r="BF162" s="28"/>
      <c r="BG162" s="29"/>
      <c r="BH162" s="30"/>
      <c r="BI162" s="20"/>
      <c r="BJ162" s="20"/>
      <c r="BK162" s="20"/>
    </row>
    <row r="163" spans="25:63" x14ac:dyDescent="0.25">
      <c r="Y163" s="25"/>
      <c r="AA163" s="26"/>
      <c r="AB163" s="27"/>
      <c r="AC163" s="27"/>
      <c r="AD163" s="27"/>
      <c r="BA163" s="32"/>
      <c r="BB163" s="32"/>
      <c r="BC163" s="28"/>
      <c r="BD163" s="29"/>
      <c r="BE163" s="30"/>
      <c r="BF163" s="28"/>
      <c r="BG163" s="29"/>
      <c r="BH163" s="30"/>
      <c r="BI163" s="20"/>
      <c r="BJ163" s="20"/>
      <c r="BK163" s="20"/>
    </row>
    <row r="164" spans="25:63" x14ac:dyDescent="0.25">
      <c r="Y164" s="25"/>
      <c r="AA164" s="26"/>
      <c r="AB164" s="27"/>
      <c r="AC164" s="27"/>
      <c r="AD164" s="27"/>
      <c r="BA164" s="32"/>
      <c r="BB164" s="32"/>
      <c r="BC164" s="28"/>
      <c r="BD164" s="29"/>
      <c r="BE164" s="30"/>
      <c r="BF164" s="28"/>
      <c r="BG164" s="29"/>
      <c r="BH164" s="30"/>
      <c r="BI164" s="20"/>
      <c r="BJ164" s="20"/>
      <c r="BK164" s="20"/>
    </row>
    <row r="165" spans="25:63" x14ac:dyDescent="0.25">
      <c r="Y165" s="25"/>
      <c r="AA165" s="26"/>
      <c r="AB165" s="27"/>
      <c r="AC165" s="27"/>
      <c r="AD165" s="27"/>
      <c r="BA165" s="32"/>
      <c r="BB165" s="32"/>
      <c r="BC165" s="28"/>
      <c r="BD165" s="29"/>
      <c r="BE165" s="30"/>
      <c r="BF165" s="28"/>
      <c r="BG165" s="29"/>
      <c r="BH165" s="30"/>
      <c r="BI165" s="20"/>
      <c r="BJ165" s="20"/>
      <c r="BK165" s="20"/>
    </row>
    <row r="166" spans="25:63" x14ac:dyDescent="0.25">
      <c r="Y166" s="25"/>
      <c r="AA166" s="26"/>
      <c r="AB166" s="27"/>
      <c r="AC166" s="27"/>
      <c r="AD166" s="27"/>
      <c r="BA166" s="32"/>
      <c r="BB166" s="32"/>
      <c r="BC166" s="28"/>
      <c r="BD166" s="29"/>
      <c r="BE166" s="30"/>
      <c r="BF166" s="28"/>
      <c r="BG166" s="29"/>
      <c r="BH166" s="30"/>
      <c r="BI166" s="20"/>
      <c r="BJ166" s="20"/>
      <c r="BK166" s="20"/>
    </row>
    <row r="167" spans="25:63" x14ac:dyDescent="0.25">
      <c r="Y167" s="25"/>
      <c r="AA167" s="26"/>
      <c r="AB167" s="27"/>
      <c r="AC167" s="27"/>
      <c r="AD167" s="27"/>
      <c r="BA167" s="32"/>
      <c r="BB167" s="32"/>
      <c r="BC167" s="28"/>
      <c r="BD167" s="29"/>
      <c r="BE167" s="30"/>
      <c r="BF167" s="28"/>
      <c r="BG167" s="29"/>
      <c r="BH167" s="30"/>
      <c r="BI167" s="20"/>
      <c r="BJ167" s="20"/>
      <c r="BK167" s="20"/>
    </row>
    <row r="168" spans="25:63" x14ac:dyDescent="0.25">
      <c r="Y168" s="25"/>
      <c r="AA168" s="26"/>
      <c r="AB168" s="27"/>
      <c r="AC168" s="27"/>
      <c r="AD168" s="27"/>
      <c r="BA168" s="32"/>
      <c r="BB168" s="32"/>
      <c r="BC168" s="28"/>
      <c r="BD168" s="29"/>
      <c r="BE168" s="30"/>
      <c r="BF168" s="28"/>
      <c r="BG168" s="29"/>
      <c r="BH168" s="30"/>
      <c r="BI168" s="20"/>
      <c r="BJ168" s="20"/>
      <c r="BK168" s="20"/>
    </row>
    <row r="169" spans="25:63" x14ac:dyDescent="0.25">
      <c r="Y169" s="25"/>
      <c r="AA169" s="26"/>
      <c r="AB169" s="27"/>
      <c r="AC169" s="27"/>
      <c r="AD169" s="27"/>
      <c r="BA169" s="32"/>
      <c r="BB169" s="32"/>
      <c r="BC169" s="28"/>
      <c r="BD169" s="29"/>
      <c r="BE169" s="30"/>
      <c r="BF169" s="28"/>
      <c r="BG169" s="29"/>
      <c r="BH169" s="30"/>
      <c r="BI169" s="20"/>
      <c r="BJ169" s="20"/>
      <c r="BK169" s="20"/>
    </row>
    <row r="170" spans="25:63" x14ac:dyDescent="0.25">
      <c r="Y170" s="25"/>
      <c r="AA170" s="26"/>
      <c r="AB170" s="27"/>
      <c r="AC170" s="27"/>
      <c r="AD170" s="27"/>
      <c r="BA170" s="32"/>
      <c r="BB170" s="32"/>
      <c r="BC170" s="28"/>
      <c r="BD170" s="29"/>
      <c r="BE170" s="30"/>
      <c r="BF170" s="28"/>
      <c r="BG170" s="29"/>
      <c r="BH170" s="30"/>
      <c r="BI170" s="20"/>
      <c r="BJ170" s="20"/>
      <c r="BK170" s="20"/>
    </row>
    <row r="171" spans="25:63" x14ac:dyDescent="0.25">
      <c r="Y171" s="25"/>
      <c r="AA171" s="26"/>
      <c r="AB171" s="27"/>
      <c r="AC171" s="27"/>
      <c r="AD171" s="27"/>
      <c r="BA171" s="32"/>
      <c r="BB171" s="32"/>
      <c r="BC171" s="28"/>
      <c r="BD171" s="29"/>
      <c r="BE171" s="30"/>
      <c r="BF171" s="28"/>
      <c r="BG171" s="29"/>
      <c r="BH171" s="30"/>
      <c r="BI171" s="20"/>
      <c r="BJ171" s="20"/>
      <c r="BK171" s="20"/>
    </row>
    <row r="172" spans="25:63" x14ac:dyDescent="0.25">
      <c r="Y172" s="25"/>
      <c r="AA172" s="26"/>
      <c r="AB172" s="27"/>
      <c r="AC172" s="27"/>
      <c r="AD172" s="27"/>
      <c r="BA172" s="32"/>
      <c r="BB172" s="32"/>
      <c r="BC172" s="28"/>
      <c r="BD172" s="29"/>
      <c r="BE172" s="30"/>
      <c r="BF172" s="28"/>
      <c r="BG172" s="29"/>
      <c r="BH172" s="30"/>
      <c r="BI172" s="20"/>
      <c r="BJ172" s="20"/>
      <c r="BK172" s="20"/>
    </row>
    <row r="173" spans="25:63" x14ac:dyDescent="0.25">
      <c r="Y173" s="25"/>
      <c r="AA173" s="26"/>
      <c r="AB173" s="27"/>
      <c r="AC173" s="27"/>
      <c r="AD173" s="27"/>
      <c r="BA173" s="32"/>
      <c r="BB173" s="32"/>
      <c r="BC173" s="28"/>
      <c r="BD173" s="29"/>
      <c r="BE173" s="30"/>
      <c r="BF173" s="28"/>
      <c r="BG173" s="29"/>
      <c r="BH173" s="30"/>
      <c r="BI173" s="20"/>
      <c r="BJ173" s="20"/>
      <c r="BK173" s="20"/>
    </row>
    <row r="174" spans="25:63" x14ac:dyDescent="0.25">
      <c r="Y174" s="25"/>
      <c r="AA174" s="26"/>
      <c r="AB174" s="27"/>
      <c r="AC174" s="27"/>
      <c r="AD174" s="27"/>
      <c r="BA174" s="32"/>
      <c r="BB174" s="32"/>
      <c r="BC174" s="28"/>
      <c r="BD174" s="29"/>
      <c r="BE174" s="30"/>
      <c r="BF174" s="28"/>
      <c r="BG174" s="29"/>
      <c r="BH174" s="30"/>
      <c r="BI174" s="20"/>
      <c r="BJ174" s="20"/>
      <c r="BK174" s="20"/>
    </row>
    <row r="175" spans="25:63" x14ac:dyDescent="0.25">
      <c r="Y175" s="25"/>
      <c r="AA175" s="26"/>
      <c r="AB175" s="27"/>
      <c r="AC175" s="27"/>
      <c r="AD175" s="27"/>
      <c r="BA175" s="32"/>
      <c r="BB175" s="32"/>
      <c r="BC175" s="28"/>
      <c r="BD175" s="29"/>
      <c r="BE175" s="30"/>
      <c r="BF175" s="28"/>
      <c r="BG175" s="29"/>
      <c r="BH175" s="30"/>
      <c r="BI175" s="20"/>
      <c r="BJ175" s="20"/>
      <c r="BK175" s="20"/>
    </row>
    <row r="176" spans="25:63" x14ac:dyDescent="0.25">
      <c r="Y176" s="25"/>
      <c r="AA176" s="26"/>
      <c r="AB176" s="27"/>
      <c r="AC176" s="27"/>
      <c r="AD176" s="27"/>
      <c r="BA176" s="32"/>
      <c r="BB176" s="32"/>
      <c r="BC176" s="28"/>
      <c r="BD176" s="29"/>
      <c r="BE176" s="30"/>
      <c r="BF176" s="28"/>
      <c r="BG176" s="29"/>
      <c r="BH176" s="30"/>
      <c r="BI176" s="20"/>
      <c r="BJ176" s="20"/>
      <c r="BK176" s="20"/>
    </row>
    <row r="177" spans="25:63" x14ac:dyDescent="0.25">
      <c r="Y177" s="25"/>
      <c r="AA177" s="26"/>
      <c r="AB177" s="27"/>
      <c r="AC177" s="27"/>
      <c r="AD177" s="27"/>
      <c r="BA177" s="32"/>
      <c r="BB177" s="32"/>
      <c r="BC177" s="28"/>
      <c r="BD177" s="29"/>
      <c r="BE177" s="30"/>
      <c r="BF177" s="28"/>
      <c r="BG177" s="29"/>
      <c r="BH177" s="30"/>
      <c r="BI177" s="20"/>
      <c r="BJ177" s="20"/>
      <c r="BK177" s="20"/>
    </row>
    <row r="178" spans="25:63" x14ac:dyDescent="0.25">
      <c r="Y178" s="25"/>
      <c r="AA178" s="26"/>
      <c r="AB178" s="27"/>
      <c r="AC178" s="27"/>
      <c r="AD178" s="27"/>
      <c r="BA178" s="32"/>
      <c r="BB178" s="32"/>
      <c r="BC178" s="28"/>
      <c r="BD178" s="29"/>
      <c r="BE178" s="30"/>
      <c r="BF178" s="28"/>
      <c r="BG178" s="29"/>
      <c r="BH178" s="30"/>
      <c r="BI178" s="20"/>
      <c r="BJ178" s="20"/>
      <c r="BK178" s="20"/>
    </row>
    <row r="179" spans="25:63" x14ac:dyDescent="0.25">
      <c r="Y179" s="25"/>
      <c r="AA179" s="26"/>
      <c r="AB179" s="27"/>
      <c r="AC179" s="27"/>
      <c r="AD179" s="27"/>
      <c r="BA179" s="32"/>
      <c r="BB179" s="32"/>
      <c r="BC179" s="28"/>
      <c r="BD179" s="29"/>
      <c r="BE179" s="30"/>
      <c r="BF179" s="28"/>
      <c r="BG179" s="29"/>
      <c r="BH179" s="30"/>
      <c r="BI179" s="20"/>
      <c r="BJ179" s="20"/>
      <c r="BK179" s="20"/>
    </row>
    <row r="180" spans="25:63" x14ac:dyDescent="0.25">
      <c r="Y180" s="25"/>
      <c r="AA180" s="26"/>
      <c r="AB180" s="27"/>
      <c r="AC180" s="27"/>
      <c r="AD180" s="27"/>
      <c r="BA180" s="32"/>
      <c r="BB180" s="32"/>
      <c r="BC180" s="28"/>
      <c r="BD180" s="29"/>
      <c r="BE180" s="30"/>
      <c r="BF180" s="28"/>
      <c r="BG180" s="29"/>
      <c r="BH180" s="30"/>
      <c r="BI180" s="20"/>
      <c r="BJ180" s="20"/>
      <c r="BK180" s="20"/>
    </row>
    <row r="181" spans="25:63" x14ac:dyDescent="0.25">
      <c r="Y181" s="25"/>
      <c r="AA181" s="26"/>
      <c r="AB181" s="27"/>
      <c r="AC181" s="27"/>
      <c r="AD181" s="27"/>
      <c r="BA181" s="32"/>
      <c r="BB181" s="32"/>
      <c r="BC181" s="28"/>
      <c r="BD181" s="29"/>
      <c r="BE181" s="30"/>
      <c r="BF181" s="28"/>
      <c r="BG181" s="29"/>
      <c r="BH181" s="30"/>
      <c r="BI181" s="20"/>
      <c r="BJ181" s="20"/>
      <c r="BK181" s="20"/>
    </row>
    <row r="182" spans="25:63" x14ac:dyDescent="0.25">
      <c r="Y182" s="25"/>
      <c r="AA182" s="26"/>
      <c r="AB182" s="27"/>
      <c r="AC182" s="27"/>
      <c r="AD182" s="27"/>
      <c r="BA182" s="32"/>
      <c r="BB182" s="32"/>
      <c r="BC182" s="28"/>
      <c r="BD182" s="29"/>
      <c r="BE182" s="30"/>
      <c r="BF182" s="28"/>
      <c r="BG182" s="29"/>
      <c r="BH182" s="30"/>
      <c r="BI182" s="20"/>
      <c r="BJ182" s="20"/>
      <c r="BK182" s="20"/>
    </row>
    <row r="183" spans="25:63" x14ac:dyDescent="0.25">
      <c r="Y183" s="25"/>
      <c r="AA183" s="26"/>
      <c r="AB183" s="27"/>
      <c r="AC183" s="27"/>
      <c r="AD183" s="27"/>
      <c r="BA183" s="32"/>
      <c r="BB183" s="32"/>
      <c r="BC183" s="28"/>
      <c r="BD183" s="29"/>
      <c r="BE183" s="30"/>
      <c r="BF183" s="28"/>
      <c r="BG183" s="29"/>
      <c r="BH183" s="30"/>
      <c r="BI183" s="20"/>
      <c r="BJ183" s="20"/>
      <c r="BK183" s="20"/>
    </row>
    <row r="184" spans="25:63" x14ac:dyDescent="0.25">
      <c r="Y184" s="25"/>
      <c r="AA184" s="26"/>
      <c r="AB184" s="27"/>
      <c r="AC184" s="27"/>
      <c r="AD184" s="27"/>
      <c r="BA184" s="32"/>
      <c r="BB184" s="32"/>
      <c r="BC184" s="28"/>
      <c r="BD184" s="29"/>
      <c r="BE184" s="30"/>
      <c r="BF184" s="28"/>
      <c r="BG184" s="29"/>
      <c r="BH184" s="30"/>
      <c r="BI184" s="20"/>
      <c r="BJ184" s="20"/>
      <c r="BK184" s="20"/>
    </row>
    <row r="185" spans="25:63" x14ac:dyDescent="0.25">
      <c r="Y185" s="25"/>
      <c r="AA185" s="26"/>
      <c r="AB185" s="27"/>
      <c r="AC185" s="27"/>
      <c r="AD185" s="27"/>
      <c r="BA185" s="32"/>
      <c r="BB185" s="32"/>
      <c r="BC185" s="28"/>
      <c r="BD185" s="29"/>
      <c r="BE185" s="30"/>
      <c r="BF185" s="28"/>
      <c r="BG185" s="29"/>
      <c r="BH185" s="30"/>
      <c r="BI185" s="20"/>
      <c r="BJ185" s="20"/>
      <c r="BK185" s="20"/>
    </row>
    <row r="186" spans="25:63" x14ac:dyDescent="0.25">
      <c r="Y186" s="25"/>
      <c r="AA186" s="26"/>
      <c r="AB186" s="27"/>
      <c r="AC186" s="27"/>
      <c r="AD186" s="27"/>
      <c r="BA186" s="32"/>
      <c r="BB186" s="32"/>
      <c r="BC186" s="28"/>
      <c r="BD186" s="29"/>
      <c r="BE186" s="30"/>
      <c r="BF186" s="28"/>
      <c r="BG186" s="29"/>
      <c r="BH186" s="30"/>
      <c r="BI186" s="20"/>
      <c r="BJ186" s="20"/>
      <c r="BK186" s="20"/>
    </row>
    <row r="187" spans="25:63" x14ac:dyDescent="0.25">
      <c r="Y187" s="25"/>
      <c r="AA187" s="26"/>
      <c r="AB187" s="27"/>
      <c r="AC187" s="27"/>
      <c r="AD187" s="27"/>
      <c r="BA187" s="32"/>
      <c r="BB187" s="32"/>
      <c r="BC187" s="28"/>
      <c r="BD187" s="29"/>
      <c r="BE187" s="30"/>
      <c r="BF187" s="28"/>
      <c r="BG187" s="29"/>
      <c r="BH187" s="30"/>
      <c r="BI187" s="20"/>
      <c r="BJ187" s="20"/>
      <c r="BK187" s="20"/>
    </row>
    <row r="188" spans="25:63" x14ac:dyDescent="0.25">
      <c r="Y188" s="25"/>
      <c r="AA188" s="26"/>
      <c r="AB188" s="27"/>
      <c r="AC188" s="27"/>
      <c r="AD188" s="27"/>
      <c r="BA188" s="32"/>
      <c r="BB188" s="32"/>
      <c r="BC188" s="28"/>
      <c r="BD188" s="29"/>
      <c r="BE188" s="30"/>
      <c r="BF188" s="28"/>
      <c r="BG188" s="29"/>
      <c r="BH188" s="30"/>
      <c r="BI188" s="20"/>
      <c r="BJ188" s="20"/>
      <c r="BK188" s="20"/>
    </row>
    <row r="189" spans="25:63" x14ac:dyDescent="0.25">
      <c r="Y189" s="25"/>
      <c r="AA189" s="26"/>
      <c r="AB189" s="27"/>
      <c r="AC189" s="27"/>
      <c r="AD189" s="27"/>
      <c r="BA189" s="32"/>
      <c r="BB189" s="32"/>
      <c r="BC189" s="28"/>
      <c r="BD189" s="29"/>
      <c r="BE189" s="30"/>
      <c r="BF189" s="28"/>
      <c r="BG189" s="29"/>
      <c r="BH189" s="30"/>
      <c r="BI189" s="20"/>
      <c r="BJ189" s="20"/>
      <c r="BK189" s="20"/>
    </row>
    <row r="190" spans="25:63" x14ac:dyDescent="0.25">
      <c r="Y190" s="25"/>
      <c r="AA190" s="26"/>
      <c r="AB190" s="27"/>
      <c r="AC190" s="27"/>
      <c r="AD190" s="27"/>
      <c r="BA190" s="32"/>
      <c r="BB190" s="32"/>
      <c r="BC190" s="28"/>
      <c r="BD190" s="29"/>
      <c r="BE190" s="30"/>
      <c r="BF190" s="28"/>
      <c r="BG190" s="29"/>
      <c r="BH190" s="30"/>
      <c r="BI190" s="20"/>
      <c r="BJ190" s="20"/>
      <c r="BK190" s="20"/>
    </row>
    <row r="191" spans="25:63" x14ac:dyDescent="0.25">
      <c r="Y191" s="25"/>
      <c r="AA191" s="26"/>
      <c r="AB191" s="27"/>
      <c r="AC191" s="27"/>
      <c r="AD191" s="27"/>
      <c r="BA191" s="32"/>
      <c r="BB191" s="32"/>
      <c r="BC191" s="28"/>
      <c r="BD191" s="29"/>
      <c r="BE191" s="30"/>
      <c r="BF191" s="28"/>
      <c r="BG191" s="29"/>
      <c r="BH191" s="30"/>
      <c r="BI191" s="20"/>
      <c r="BJ191" s="20"/>
      <c r="BK191" s="20"/>
    </row>
    <row r="192" spans="25:63" x14ac:dyDescent="0.25">
      <c r="Y192" s="25"/>
      <c r="AA192" s="26"/>
      <c r="AB192" s="27"/>
      <c r="AC192" s="27"/>
      <c r="AD192" s="27"/>
      <c r="BA192" s="32"/>
      <c r="BB192" s="32"/>
      <c r="BC192" s="28"/>
      <c r="BD192" s="29"/>
      <c r="BE192" s="30"/>
      <c r="BF192" s="28"/>
      <c r="BG192" s="29"/>
      <c r="BH192" s="30"/>
      <c r="BI192" s="20"/>
      <c r="BJ192" s="20"/>
      <c r="BK192" s="20"/>
    </row>
    <row r="193" spans="25:63" x14ac:dyDescent="0.25">
      <c r="Y193" s="25"/>
      <c r="AA193" s="26"/>
      <c r="AB193" s="27"/>
      <c r="AC193" s="27"/>
      <c r="AD193" s="27"/>
      <c r="BA193" s="32"/>
      <c r="BB193" s="32"/>
      <c r="BC193" s="28"/>
      <c r="BD193" s="29"/>
      <c r="BE193" s="30"/>
      <c r="BF193" s="28"/>
      <c r="BG193" s="29"/>
      <c r="BH193" s="30"/>
      <c r="BI193" s="20"/>
      <c r="BJ193" s="20"/>
      <c r="BK193" s="20"/>
    </row>
    <row r="194" spans="25:63" x14ac:dyDescent="0.25">
      <c r="Y194" s="25"/>
      <c r="AA194" s="26"/>
      <c r="AB194" s="27"/>
      <c r="AC194" s="27"/>
      <c r="AD194" s="27"/>
      <c r="BA194" s="32"/>
      <c r="BB194" s="32"/>
      <c r="BC194" s="28"/>
      <c r="BD194" s="29"/>
      <c r="BE194" s="30"/>
      <c r="BF194" s="28"/>
      <c r="BG194" s="29"/>
      <c r="BH194" s="30"/>
      <c r="BI194" s="20"/>
      <c r="BJ194" s="20"/>
      <c r="BK194" s="20"/>
    </row>
    <row r="195" spans="25:63" x14ac:dyDescent="0.25">
      <c r="Y195" s="25"/>
      <c r="AA195" s="26"/>
      <c r="AB195" s="27"/>
      <c r="AC195" s="27"/>
      <c r="AD195" s="27"/>
      <c r="BA195" s="32"/>
      <c r="BB195" s="32"/>
      <c r="BC195" s="28"/>
      <c r="BD195" s="29"/>
      <c r="BE195" s="30"/>
      <c r="BF195" s="28"/>
      <c r="BG195" s="29"/>
      <c r="BH195" s="30"/>
      <c r="BI195" s="20"/>
      <c r="BJ195" s="20"/>
      <c r="BK195" s="20"/>
    </row>
    <row r="196" spans="25:63" x14ac:dyDescent="0.25">
      <c r="Y196" s="25"/>
      <c r="AA196" s="26"/>
      <c r="AB196" s="27"/>
      <c r="AC196" s="27"/>
      <c r="AD196" s="27"/>
      <c r="BA196" s="32"/>
      <c r="BB196" s="32"/>
      <c r="BC196" s="28"/>
      <c r="BD196" s="29"/>
      <c r="BE196" s="30"/>
      <c r="BF196" s="28"/>
      <c r="BG196" s="29"/>
      <c r="BH196" s="30"/>
      <c r="BI196" s="20"/>
      <c r="BJ196" s="20"/>
      <c r="BK196" s="20"/>
    </row>
    <row r="197" spans="25:63" x14ac:dyDescent="0.25">
      <c r="Y197" s="25"/>
      <c r="AA197" s="26"/>
      <c r="AB197" s="27"/>
      <c r="AC197" s="27"/>
      <c r="AD197" s="27"/>
      <c r="BA197" s="32"/>
      <c r="BB197" s="32"/>
      <c r="BC197" s="28"/>
      <c r="BD197" s="29"/>
      <c r="BE197" s="30"/>
      <c r="BF197" s="28"/>
      <c r="BG197" s="29"/>
      <c r="BH197" s="30"/>
      <c r="BI197" s="20"/>
      <c r="BJ197" s="20"/>
      <c r="BK197" s="20"/>
    </row>
    <row r="198" spans="25:63" x14ac:dyDescent="0.25">
      <c r="Y198" s="25"/>
      <c r="AA198" s="26"/>
      <c r="AB198" s="27"/>
      <c r="AC198" s="27"/>
      <c r="AD198" s="27"/>
      <c r="BA198" s="32"/>
      <c r="BB198" s="32"/>
      <c r="BC198" s="28"/>
      <c r="BD198" s="29"/>
      <c r="BE198" s="30"/>
      <c r="BF198" s="28"/>
      <c r="BG198" s="29"/>
      <c r="BH198" s="30"/>
      <c r="BI198" s="20"/>
      <c r="BJ198" s="20"/>
      <c r="BK198" s="20"/>
    </row>
    <row r="199" spans="25:63" x14ac:dyDescent="0.25">
      <c r="Y199" s="25"/>
      <c r="AA199" s="26"/>
      <c r="AB199" s="27"/>
      <c r="AC199" s="27"/>
      <c r="AD199" s="27"/>
      <c r="BA199" s="32"/>
      <c r="BB199" s="32"/>
      <c r="BC199" s="28"/>
      <c r="BD199" s="29"/>
      <c r="BE199" s="30"/>
      <c r="BF199" s="28"/>
      <c r="BG199" s="29"/>
      <c r="BH199" s="30"/>
      <c r="BI199" s="20"/>
      <c r="BJ199" s="20"/>
      <c r="BK199" s="20"/>
    </row>
    <row r="200" spans="25:63" x14ac:dyDescent="0.25">
      <c r="Y200" s="25"/>
      <c r="AA200" s="26"/>
      <c r="AB200" s="27"/>
      <c r="AC200" s="27"/>
      <c r="AD200" s="27"/>
      <c r="BA200" s="32"/>
      <c r="BB200" s="32"/>
      <c r="BC200" s="28"/>
      <c r="BD200" s="29"/>
      <c r="BE200" s="30"/>
      <c r="BF200" s="28"/>
      <c r="BG200" s="29"/>
      <c r="BH200" s="30"/>
      <c r="BI200" s="20"/>
      <c r="BJ200" s="20"/>
      <c r="BK200" s="20"/>
    </row>
    <row r="201" spans="25:63" x14ac:dyDescent="0.25">
      <c r="Y201" s="25"/>
      <c r="AA201" s="26"/>
      <c r="AB201" s="27"/>
      <c r="AC201" s="27"/>
      <c r="AD201" s="27"/>
      <c r="BA201" s="32"/>
      <c r="BB201" s="32"/>
      <c r="BC201" s="28"/>
      <c r="BD201" s="29"/>
      <c r="BE201" s="30"/>
      <c r="BF201" s="28"/>
      <c r="BG201" s="29"/>
      <c r="BH201" s="30"/>
      <c r="BI201" s="20"/>
      <c r="BJ201" s="20"/>
      <c r="BK201" s="20"/>
    </row>
    <row r="202" spans="25:63" x14ac:dyDescent="0.25">
      <c r="Y202" s="25"/>
      <c r="AA202" s="26"/>
      <c r="AB202" s="27"/>
      <c r="AC202" s="27"/>
      <c r="AD202" s="27"/>
      <c r="BA202" s="32"/>
      <c r="BB202" s="32"/>
      <c r="BC202" s="28"/>
      <c r="BD202" s="29"/>
      <c r="BE202" s="30"/>
      <c r="BF202" s="28"/>
      <c r="BG202" s="29"/>
      <c r="BH202" s="30"/>
      <c r="BI202" s="20"/>
      <c r="BJ202" s="20"/>
      <c r="BK202" s="20"/>
    </row>
    <row r="203" spans="25:63" x14ac:dyDescent="0.25">
      <c r="Y203" s="25"/>
      <c r="AA203" s="26"/>
      <c r="AB203" s="27"/>
      <c r="AC203" s="27"/>
      <c r="AD203" s="27"/>
      <c r="BA203" s="32"/>
      <c r="BB203" s="32"/>
      <c r="BC203" s="28"/>
      <c r="BD203" s="29"/>
      <c r="BE203" s="30"/>
      <c r="BF203" s="28"/>
      <c r="BG203" s="29"/>
      <c r="BH203" s="30"/>
      <c r="BI203" s="20"/>
      <c r="BJ203" s="20"/>
      <c r="BK203" s="20"/>
    </row>
    <row r="204" spans="25:63" x14ac:dyDescent="0.25">
      <c r="Y204" s="25"/>
      <c r="AA204" s="26"/>
      <c r="AB204" s="27"/>
      <c r="AC204" s="27"/>
      <c r="AD204" s="27"/>
      <c r="BA204" s="32"/>
      <c r="BB204" s="32"/>
      <c r="BC204" s="28"/>
      <c r="BD204" s="29"/>
      <c r="BE204" s="30"/>
      <c r="BF204" s="28"/>
      <c r="BG204" s="29"/>
      <c r="BH204" s="30"/>
      <c r="BI204" s="20"/>
      <c r="BJ204" s="20"/>
      <c r="BK204" s="20"/>
    </row>
    <row r="205" spans="25:63" x14ac:dyDescent="0.25">
      <c r="Y205" s="25"/>
      <c r="AA205" s="26"/>
      <c r="AB205" s="27"/>
      <c r="AC205" s="27"/>
      <c r="AD205" s="27"/>
      <c r="BA205" s="32"/>
      <c r="BB205" s="32"/>
      <c r="BC205" s="28"/>
      <c r="BD205" s="29"/>
      <c r="BE205" s="30"/>
      <c r="BF205" s="28"/>
      <c r="BG205" s="29"/>
      <c r="BH205" s="30"/>
      <c r="BI205" s="20"/>
      <c r="BJ205" s="20"/>
      <c r="BK205" s="20"/>
    </row>
    <row r="206" spans="25:63" x14ac:dyDescent="0.25">
      <c r="Y206" s="25"/>
      <c r="AA206" s="26"/>
      <c r="AB206" s="27"/>
      <c r="AC206" s="27"/>
      <c r="AD206" s="27"/>
      <c r="BA206" s="32"/>
      <c r="BB206" s="32"/>
      <c r="BC206" s="28"/>
      <c r="BD206" s="29"/>
      <c r="BE206" s="30"/>
      <c r="BF206" s="28"/>
      <c r="BG206" s="29"/>
      <c r="BH206" s="30"/>
      <c r="BI206" s="20"/>
      <c r="BJ206" s="20"/>
      <c r="BK206" s="20"/>
    </row>
    <row r="207" spans="25:63" x14ac:dyDescent="0.25">
      <c r="Y207" s="25"/>
      <c r="AA207" s="26"/>
      <c r="AB207" s="27"/>
      <c r="AC207" s="27"/>
      <c r="AD207" s="27"/>
      <c r="BA207" s="32"/>
      <c r="BB207" s="32"/>
      <c r="BC207" s="28"/>
      <c r="BD207" s="29"/>
      <c r="BE207" s="30"/>
      <c r="BF207" s="28"/>
      <c r="BG207" s="29"/>
      <c r="BH207" s="30"/>
      <c r="BI207" s="20"/>
      <c r="BJ207" s="20"/>
      <c r="BK207" s="20"/>
    </row>
    <row r="208" spans="25:63" x14ac:dyDescent="0.25">
      <c r="Y208" s="25"/>
      <c r="AA208" s="26"/>
      <c r="AB208" s="27"/>
      <c r="AC208" s="27"/>
      <c r="AD208" s="27"/>
      <c r="BA208" s="32"/>
      <c r="BB208" s="32"/>
      <c r="BC208" s="28"/>
      <c r="BD208" s="29"/>
      <c r="BE208" s="30"/>
      <c r="BF208" s="28"/>
      <c r="BG208" s="29"/>
      <c r="BH208" s="30"/>
      <c r="BI208" s="20"/>
      <c r="BJ208" s="20"/>
      <c r="BK208" s="20"/>
    </row>
    <row r="209" spans="25:63" x14ac:dyDescent="0.25">
      <c r="Y209" s="25"/>
      <c r="AA209" s="26"/>
      <c r="AB209" s="27"/>
      <c r="AC209" s="27"/>
      <c r="AD209" s="27"/>
      <c r="BA209" s="32"/>
      <c r="BB209" s="32"/>
      <c r="BC209" s="28"/>
      <c r="BD209" s="29"/>
      <c r="BE209" s="30"/>
      <c r="BF209" s="28"/>
      <c r="BG209" s="29"/>
      <c r="BH209" s="30"/>
      <c r="BI209" s="20"/>
      <c r="BJ209" s="20"/>
      <c r="BK209" s="20"/>
    </row>
    <row r="210" spans="25:63" x14ac:dyDescent="0.25">
      <c r="Y210" s="25"/>
      <c r="AA210" s="26"/>
      <c r="AB210" s="27"/>
      <c r="AC210" s="27"/>
      <c r="AD210" s="27"/>
      <c r="BA210" s="32"/>
      <c r="BB210" s="32"/>
      <c r="BC210" s="28"/>
      <c r="BD210" s="29"/>
      <c r="BE210" s="30"/>
      <c r="BF210" s="28"/>
      <c r="BG210" s="29"/>
      <c r="BH210" s="30"/>
      <c r="BI210" s="20"/>
      <c r="BJ210" s="20"/>
      <c r="BK210" s="20"/>
    </row>
    <row r="211" spans="25:63" x14ac:dyDescent="0.25">
      <c r="Y211" s="25"/>
      <c r="AA211" s="26"/>
      <c r="AB211" s="27"/>
      <c r="AC211" s="27"/>
      <c r="AD211" s="27"/>
      <c r="BA211" s="32"/>
      <c r="BB211" s="32"/>
      <c r="BC211" s="28"/>
      <c r="BD211" s="29"/>
      <c r="BE211" s="30"/>
      <c r="BF211" s="28"/>
      <c r="BG211" s="29"/>
      <c r="BH211" s="30"/>
      <c r="BI211" s="20"/>
      <c r="BJ211" s="20"/>
      <c r="BK211" s="20"/>
    </row>
    <row r="212" spans="25:63" x14ac:dyDescent="0.25">
      <c r="Y212" s="25"/>
      <c r="AA212" s="26"/>
      <c r="AB212" s="27"/>
      <c r="AC212" s="27"/>
      <c r="AD212" s="27"/>
      <c r="BA212" s="32"/>
      <c r="BB212" s="32"/>
      <c r="BC212" s="28"/>
      <c r="BD212" s="29"/>
      <c r="BE212" s="30"/>
      <c r="BF212" s="28"/>
      <c r="BG212" s="29"/>
      <c r="BH212" s="30"/>
      <c r="BI212" s="20"/>
      <c r="BJ212" s="20"/>
      <c r="BK212" s="20"/>
    </row>
    <row r="213" spans="25:63" x14ac:dyDescent="0.25">
      <c r="Y213" s="25"/>
      <c r="AA213" s="26"/>
      <c r="AB213" s="27"/>
      <c r="AC213" s="27"/>
      <c r="AD213" s="27"/>
      <c r="BA213" s="32"/>
      <c r="BB213" s="32"/>
      <c r="BC213" s="28"/>
      <c r="BD213" s="29"/>
      <c r="BE213" s="30"/>
      <c r="BF213" s="28"/>
      <c r="BG213" s="29"/>
      <c r="BH213" s="30"/>
      <c r="BI213" s="20"/>
      <c r="BJ213" s="20"/>
      <c r="BK213" s="20"/>
    </row>
    <row r="214" spans="25:63" x14ac:dyDescent="0.25">
      <c r="Y214" s="25"/>
      <c r="AA214" s="26"/>
      <c r="AB214" s="27"/>
      <c r="AC214" s="27"/>
      <c r="AD214" s="27"/>
      <c r="BA214" s="32"/>
      <c r="BB214" s="32"/>
      <c r="BC214" s="28"/>
      <c r="BD214" s="29"/>
      <c r="BE214" s="30"/>
      <c r="BF214" s="28"/>
      <c r="BG214" s="29"/>
      <c r="BH214" s="30"/>
      <c r="BI214" s="20"/>
      <c r="BJ214" s="20"/>
      <c r="BK214" s="20"/>
    </row>
    <row r="215" spans="25:63" x14ac:dyDescent="0.25">
      <c r="Y215" s="25"/>
      <c r="AA215" s="26"/>
      <c r="AB215" s="27"/>
      <c r="AC215" s="27"/>
      <c r="AD215" s="27"/>
      <c r="BA215" s="32"/>
      <c r="BB215" s="32"/>
      <c r="BC215" s="28"/>
      <c r="BD215" s="29"/>
      <c r="BE215" s="30"/>
      <c r="BF215" s="28"/>
      <c r="BG215" s="29"/>
      <c r="BH215" s="30"/>
      <c r="BI215" s="20"/>
      <c r="BJ215" s="20"/>
      <c r="BK215" s="20"/>
    </row>
    <row r="216" spans="25:63" x14ac:dyDescent="0.25">
      <c r="Y216" s="25"/>
      <c r="AA216" s="26"/>
      <c r="AB216" s="27"/>
      <c r="AC216" s="27"/>
      <c r="AD216" s="27"/>
      <c r="BA216" s="32"/>
      <c r="BB216" s="32"/>
      <c r="BC216" s="28"/>
      <c r="BD216" s="29"/>
      <c r="BE216" s="30"/>
      <c r="BF216" s="28"/>
      <c r="BG216" s="29"/>
      <c r="BH216" s="30"/>
      <c r="BI216" s="20"/>
      <c r="BJ216" s="20"/>
      <c r="BK216" s="20"/>
    </row>
    <row r="217" spans="25:63" x14ac:dyDescent="0.25">
      <c r="Y217" s="25"/>
      <c r="AA217" s="26"/>
      <c r="AB217" s="27"/>
      <c r="AC217" s="27"/>
      <c r="AD217" s="27"/>
      <c r="BA217" s="32"/>
      <c r="BB217" s="32"/>
      <c r="BC217" s="28"/>
      <c r="BD217" s="29"/>
      <c r="BE217" s="30"/>
      <c r="BF217" s="28"/>
      <c r="BG217" s="29"/>
      <c r="BH217" s="30"/>
      <c r="BI217" s="20"/>
      <c r="BJ217" s="20"/>
      <c r="BK217" s="20"/>
    </row>
    <row r="218" spans="25:63" x14ac:dyDescent="0.25">
      <c r="Y218" s="25"/>
      <c r="AA218" s="26"/>
      <c r="AB218" s="27"/>
      <c r="AC218" s="27"/>
      <c r="AD218" s="27"/>
      <c r="BA218" s="32"/>
      <c r="BB218" s="32"/>
      <c r="BC218" s="28"/>
      <c r="BD218" s="29"/>
      <c r="BE218" s="30"/>
      <c r="BF218" s="28"/>
      <c r="BG218" s="29"/>
      <c r="BH218" s="30"/>
      <c r="BI218" s="20"/>
      <c r="BJ218" s="20"/>
      <c r="BK218" s="20"/>
    </row>
    <row r="219" spans="25:63" x14ac:dyDescent="0.25">
      <c r="Y219" s="25"/>
      <c r="AA219" s="26"/>
      <c r="AB219" s="27"/>
      <c r="AC219" s="27"/>
      <c r="AD219" s="27"/>
      <c r="BA219" s="32"/>
      <c r="BB219" s="32"/>
      <c r="BC219" s="28"/>
      <c r="BD219" s="29"/>
      <c r="BE219" s="30"/>
      <c r="BF219" s="28"/>
      <c r="BG219" s="29"/>
      <c r="BH219" s="30"/>
      <c r="BI219" s="20"/>
      <c r="BJ219" s="20"/>
      <c r="BK219" s="20"/>
    </row>
    <row r="220" spans="25:63" x14ac:dyDescent="0.25">
      <c r="Y220" s="25"/>
      <c r="AA220" s="26"/>
      <c r="AB220" s="27"/>
      <c r="AC220" s="27"/>
      <c r="AD220" s="27"/>
      <c r="BA220" s="32"/>
      <c r="BB220" s="32"/>
      <c r="BC220" s="28"/>
      <c r="BD220" s="29"/>
      <c r="BE220" s="30"/>
      <c r="BF220" s="28"/>
      <c r="BG220" s="29"/>
      <c r="BH220" s="30"/>
      <c r="BI220" s="20"/>
      <c r="BJ220" s="20"/>
      <c r="BK220" s="20"/>
    </row>
    <row r="221" spans="25:63" x14ac:dyDescent="0.25">
      <c r="Y221" s="25"/>
      <c r="AA221" s="26"/>
      <c r="AB221" s="27"/>
      <c r="AC221" s="27"/>
      <c r="AD221" s="27"/>
      <c r="BA221" s="32"/>
      <c r="BB221" s="32"/>
      <c r="BC221" s="28"/>
      <c r="BD221" s="29"/>
      <c r="BE221" s="30"/>
      <c r="BF221" s="28"/>
      <c r="BG221" s="29"/>
      <c r="BH221" s="30"/>
      <c r="BI221" s="20"/>
      <c r="BJ221" s="20"/>
      <c r="BK221" s="20"/>
    </row>
    <row r="222" spans="25:63" x14ac:dyDescent="0.25">
      <c r="Y222" s="25"/>
      <c r="AA222" s="26"/>
      <c r="AB222" s="27"/>
      <c r="AC222" s="27"/>
      <c r="AD222" s="27"/>
      <c r="BA222" s="32"/>
      <c r="BB222" s="32"/>
      <c r="BC222" s="28"/>
      <c r="BD222" s="29"/>
      <c r="BE222" s="30"/>
      <c r="BF222" s="28"/>
      <c r="BG222" s="29"/>
      <c r="BH222" s="30"/>
      <c r="BI222" s="20"/>
      <c r="BJ222" s="20"/>
      <c r="BK222" s="20"/>
    </row>
    <row r="223" spans="25:63" x14ac:dyDescent="0.25">
      <c r="Y223" s="25"/>
      <c r="AA223" s="26"/>
      <c r="AB223" s="27"/>
      <c r="AC223" s="27"/>
      <c r="AD223" s="27"/>
      <c r="BA223" s="32"/>
      <c r="BB223" s="32"/>
      <c r="BC223" s="28"/>
      <c r="BD223" s="29"/>
      <c r="BE223" s="30"/>
      <c r="BF223" s="28"/>
      <c r="BG223" s="29"/>
      <c r="BH223" s="30"/>
      <c r="BI223" s="20"/>
      <c r="BJ223" s="20"/>
      <c r="BK223" s="20"/>
    </row>
    <row r="224" spans="25:63" x14ac:dyDescent="0.25">
      <c r="Y224" s="25"/>
      <c r="AA224" s="26"/>
      <c r="AB224" s="27"/>
      <c r="AC224" s="27"/>
      <c r="AD224" s="27"/>
      <c r="BA224" s="32"/>
      <c r="BB224" s="32"/>
      <c r="BC224" s="28"/>
      <c r="BD224" s="29"/>
      <c r="BE224" s="30"/>
      <c r="BF224" s="28"/>
      <c r="BG224" s="29"/>
      <c r="BH224" s="30"/>
      <c r="BI224" s="20"/>
      <c r="BJ224" s="20"/>
      <c r="BK224" s="20"/>
    </row>
    <row r="225" spans="25:63" x14ac:dyDescent="0.25">
      <c r="Y225" s="25"/>
      <c r="AA225" s="26"/>
      <c r="AB225" s="27"/>
      <c r="AC225" s="27"/>
      <c r="AD225" s="27"/>
      <c r="BA225" s="32"/>
      <c r="BB225" s="32"/>
      <c r="BC225" s="28"/>
      <c r="BD225" s="29"/>
      <c r="BE225" s="30"/>
      <c r="BF225" s="28"/>
      <c r="BG225" s="29"/>
      <c r="BH225" s="30"/>
      <c r="BI225" s="20"/>
      <c r="BJ225" s="20"/>
      <c r="BK225" s="20"/>
    </row>
    <row r="226" spans="25:63" x14ac:dyDescent="0.25">
      <c r="Y226" s="25"/>
      <c r="AA226" s="26"/>
      <c r="AB226" s="27"/>
      <c r="AC226" s="27"/>
      <c r="AD226" s="27"/>
      <c r="BA226" s="32"/>
      <c r="BB226" s="32"/>
      <c r="BC226" s="28"/>
      <c r="BD226" s="29"/>
      <c r="BE226" s="30"/>
      <c r="BF226" s="28"/>
      <c r="BG226" s="29"/>
      <c r="BH226" s="30"/>
      <c r="BI226" s="20"/>
      <c r="BJ226" s="20"/>
      <c r="BK226" s="20"/>
    </row>
    <row r="227" spans="25:63" x14ac:dyDescent="0.25">
      <c r="Y227" s="25"/>
      <c r="AA227" s="26"/>
      <c r="AB227" s="27"/>
      <c r="AC227" s="27"/>
      <c r="AD227" s="27"/>
      <c r="BA227" s="32"/>
      <c r="BB227" s="32"/>
      <c r="BC227" s="28"/>
      <c r="BD227" s="29"/>
      <c r="BE227" s="30"/>
      <c r="BF227" s="28"/>
      <c r="BG227" s="29"/>
      <c r="BH227" s="30"/>
      <c r="BI227" s="20"/>
      <c r="BJ227" s="20"/>
      <c r="BK227" s="20"/>
    </row>
    <row r="228" spans="25:63" x14ac:dyDescent="0.25">
      <c r="Y228" s="25"/>
      <c r="AA228" s="26"/>
      <c r="AB228" s="27"/>
      <c r="AC228" s="27"/>
      <c r="AD228" s="27"/>
      <c r="BA228" s="32"/>
      <c r="BB228" s="32"/>
      <c r="BC228" s="28"/>
      <c r="BD228" s="29"/>
      <c r="BE228" s="30"/>
      <c r="BF228" s="28"/>
      <c r="BG228" s="29"/>
      <c r="BH228" s="30"/>
      <c r="BI228" s="20"/>
      <c r="BJ228" s="20"/>
      <c r="BK228" s="20"/>
    </row>
    <row r="229" spans="25:63" x14ac:dyDescent="0.25">
      <c r="Y229" s="25"/>
      <c r="AA229" s="26"/>
      <c r="AB229" s="27"/>
      <c r="AC229" s="27"/>
      <c r="AD229" s="27"/>
      <c r="BA229" s="32"/>
      <c r="BB229" s="32"/>
      <c r="BC229" s="28"/>
      <c r="BD229" s="29"/>
      <c r="BE229" s="30"/>
      <c r="BF229" s="28"/>
      <c r="BG229" s="29"/>
      <c r="BH229" s="30"/>
      <c r="BI229" s="20"/>
      <c r="BJ229" s="20"/>
      <c r="BK229" s="20"/>
    </row>
    <row r="230" spans="25:63" x14ac:dyDescent="0.25">
      <c r="Y230" s="25"/>
      <c r="AA230" s="26"/>
      <c r="AB230" s="27"/>
      <c r="AC230" s="27"/>
      <c r="AD230" s="27"/>
      <c r="BA230" s="32"/>
      <c r="BB230" s="32"/>
      <c r="BC230" s="28"/>
      <c r="BD230" s="29"/>
      <c r="BE230" s="30"/>
      <c r="BF230" s="28"/>
      <c r="BG230" s="29"/>
      <c r="BH230" s="30"/>
      <c r="BI230" s="20"/>
      <c r="BJ230" s="20"/>
      <c r="BK230" s="20"/>
    </row>
    <row r="231" spans="25:63" x14ac:dyDescent="0.25">
      <c r="Y231" s="25"/>
      <c r="AA231" s="26"/>
      <c r="AB231" s="27"/>
      <c r="AC231" s="27"/>
      <c r="AD231" s="27"/>
      <c r="BA231" s="32"/>
      <c r="BB231" s="32"/>
      <c r="BC231" s="28"/>
      <c r="BD231" s="29"/>
      <c r="BE231" s="30"/>
      <c r="BF231" s="28"/>
      <c r="BG231" s="29"/>
      <c r="BH231" s="30"/>
      <c r="BI231" s="20"/>
      <c r="BJ231" s="20"/>
      <c r="BK231" s="20"/>
    </row>
    <row r="232" spans="25:63" x14ac:dyDescent="0.25">
      <c r="Y232" s="25"/>
      <c r="AA232" s="26"/>
      <c r="AB232" s="27"/>
      <c r="AC232" s="27"/>
      <c r="AD232" s="27"/>
      <c r="BA232" s="32"/>
      <c r="BB232" s="32"/>
      <c r="BC232" s="28"/>
      <c r="BD232" s="29"/>
      <c r="BE232" s="30"/>
      <c r="BF232" s="28"/>
      <c r="BG232" s="29"/>
      <c r="BH232" s="30"/>
      <c r="BI232" s="20"/>
      <c r="BJ232" s="20"/>
      <c r="BK232" s="20"/>
    </row>
    <row r="233" spans="25:63" x14ac:dyDescent="0.25">
      <c r="Y233" s="25"/>
      <c r="AA233" s="26"/>
      <c r="AB233" s="27"/>
      <c r="AC233" s="27"/>
      <c r="AD233" s="27"/>
      <c r="BA233" s="32"/>
      <c r="BB233" s="32"/>
      <c r="BC233" s="28"/>
      <c r="BD233" s="29"/>
      <c r="BE233" s="30"/>
      <c r="BF233" s="28"/>
      <c r="BG233" s="29"/>
      <c r="BH233" s="30"/>
      <c r="BI233" s="20"/>
      <c r="BJ233" s="20"/>
      <c r="BK233" s="20"/>
    </row>
    <row r="234" spans="25:63" x14ac:dyDescent="0.25">
      <c r="Y234" s="25"/>
      <c r="AA234" s="26"/>
      <c r="AB234" s="27"/>
      <c r="AC234" s="27"/>
      <c r="AD234" s="27"/>
      <c r="BA234" s="32"/>
      <c r="BB234" s="32"/>
      <c r="BC234" s="28"/>
      <c r="BD234" s="29"/>
      <c r="BE234" s="30"/>
      <c r="BF234" s="28"/>
      <c r="BG234" s="29"/>
      <c r="BH234" s="30"/>
      <c r="BI234" s="20"/>
      <c r="BJ234" s="20"/>
      <c r="BK234" s="20"/>
    </row>
    <row r="235" spans="25:63" x14ac:dyDescent="0.25">
      <c r="Y235" s="25"/>
      <c r="AA235" s="26"/>
      <c r="AB235" s="27"/>
      <c r="AC235" s="27"/>
      <c r="AD235" s="27"/>
      <c r="BA235" s="32"/>
      <c r="BB235" s="32"/>
      <c r="BC235" s="28"/>
      <c r="BD235" s="29"/>
      <c r="BE235" s="30"/>
      <c r="BF235" s="28"/>
      <c r="BG235" s="29"/>
      <c r="BH235" s="30"/>
      <c r="BI235" s="20"/>
      <c r="BJ235" s="20"/>
      <c r="BK235" s="20"/>
    </row>
    <row r="236" spans="25:63" x14ac:dyDescent="0.25">
      <c r="Y236" s="25"/>
      <c r="AA236" s="26"/>
      <c r="AB236" s="27"/>
      <c r="AC236" s="27"/>
      <c r="AD236" s="27"/>
      <c r="BA236" s="32"/>
      <c r="BB236" s="32"/>
      <c r="BC236" s="28"/>
      <c r="BD236" s="29"/>
      <c r="BE236" s="30"/>
      <c r="BF236" s="28"/>
      <c r="BG236" s="29"/>
      <c r="BH236" s="30"/>
      <c r="BI236" s="20"/>
      <c r="BJ236" s="20"/>
      <c r="BK236" s="20"/>
    </row>
    <row r="237" spans="25:63" x14ac:dyDescent="0.25">
      <c r="Y237" s="25"/>
      <c r="AA237" s="26"/>
      <c r="AB237" s="27"/>
      <c r="AC237" s="27"/>
      <c r="AD237" s="27"/>
      <c r="BA237" s="32"/>
      <c r="BB237" s="32"/>
      <c r="BC237" s="28"/>
      <c r="BD237" s="29"/>
      <c r="BE237" s="30"/>
      <c r="BF237" s="28"/>
      <c r="BG237" s="29"/>
      <c r="BH237" s="30"/>
      <c r="BI237" s="20"/>
      <c r="BJ237" s="20"/>
      <c r="BK237" s="20"/>
    </row>
    <row r="238" spans="25:63" x14ac:dyDescent="0.25">
      <c r="Y238" s="25"/>
      <c r="AA238" s="26"/>
      <c r="AB238" s="27"/>
      <c r="AC238" s="27"/>
      <c r="AD238" s="27"/>
      <c r="BA238" s="32"/>
      <c r="BB238" s="32"/>
      <c r="BC238" s="28"/>
      <c r="BD238" s="29"/>
      <c r="BE238" s="30"/>
      <c r="BF238" s="28"/>
      <c r="BG238" s="29"/>
      <c r="BH238" s="30"/>
      <c r="BI238" s="20"/>
      <c r="BJ238" s="20"/>
      <c r="BK238" s="20"/>
    </row>
    <row r="239" spans="25:63" x14ac:dyDescent="0.25">
      <c r="Y239" s="25"/>
      <c r="AA239" s="26"/>
      <c r="AB239" s="27"/>
      <c r="AC239" s="27"/>
      <c r="AD239" s="27"/>
      <c r="BA239" s="32"/>
      <c r="BB239" s="32"/>
      <c r="BC239" s="28"/>
      <c r="BD239" s="29"/>
      <c r="BE239" s="30"/>
      <c r="BF239" s="28"/>
      <c r="BG239" s="29"/>
      <c r="BH239" s="30"/>
      <c r="BI239" s="20"/>
      <c r="BJ239" s="20"/>
      <c r="BK239" s="20"/>
    </row>
    <row r="240" spans="25:63" x14ac:dyDescent="0.25">
      <c r="Y240" s="25"/>
      <c r="AA240" s="26"/>
      <c r="AB240" s="27"/>
      <c r="AC240" s="27"/>
      <c r="AD240" s="27"/>
      <c r="BA240" s="32"/>
      <c r="BB240" s="32"/>
      <c r="BC240" s="28"/>
      <c r="BD240" s="29"/>
      <c r="BE240" s="30"/>
      <c r="BF240" s="28"/>
      <c r="BG240" s="29"/>
      <c r="BH240" s="30"/>
      <c r="BI240" s="20"/>
      <c r="BJ240" s="20"/>
      <c r="BK240" s="20"/>
    </row>
    <row r="241" spans="25:63" x14ac:dyDescent="0.25">
      <c r="Y241" s="25"/>
      <c r="AA241" s="26"/>
      <c r="AB241" s="27"/>
      <c r="AC241" s="27"/>
      <c r="AD241" s="27"/>
      <c r="BA241" s="32"/>
      <c r="BB241" s="32"/>
      <c r="BC241" s="28"/>
      <c r="BD241" s="29"/>
      <c r="BE241" s="30"/>
      <c r="BF241" s="28"/>
      <c r="BG241" s="29"/>
      <c r="BH241" s="30"/>
      <c r="BI241" s="20"/>
      <c r="BJ241" s="20"/>
      <c r="BK241" s="20"/>
    </row>
    <row r="242" spans="25:63" x14ac:dyDescent="0.25">
      <c r="Y242" s="25"/>
      <c r="AA242" s="26"/>
      <c r="AB242" s="27"/>
      <c r="AC242" s="27"/>
      <c r="AD242" s="27"/>
      <c r="BA242" s="32"/>
      <c r="BB242" s="32"/>
      <c r="BC242" s="28"/>
      <c r="BD242" s="29"/>
      <c r="BE242" s="30"/>
      <c r="BF242" s="28"/>
      <c r="BG242" s="29"/>
      <c r="BH242" s="30"/>
      <c r="BI242" s="20"/>
      <c r="BJ242" s="20"/>
      <c r="BK242" s="20"/>
    </row>
    <row r="243" spans="25:63" x14ac:dyDescent="0.25">
      <c r="Y243" s="25"/>
      <c r="AA243" s="26"/>
      <c r="AB243" s="27"/>
      <c r="AC243" s="27"/>
      <c r="AD243" s="27"/>
      <c r="BA243" s="32"/>
      <c r="BB243" s="32"/>
      <c r="BC243" s="28"/>
      <c r="BD243" s="29"/>
      <c r="BE243" s="30"/>
      <c r="BF243" s="28"/>
      <c r="BG243" s="29"/>
      <c r="BH243" s="30"/>
      <c r="BI243" s="20"/>
      <c r="BJ243" s="20"/>
      <c r="BK243" s="20"/>
    </row>
    <row r="244" spans="25:63" x14ac:dyDescent="0.25">
      <c r="Y244" s="25"/>
      <c r="AA244" s="26"/>
      <c r="AB244" s="27"/>
      <c r="AC244" s="27"/>
      <c r="AD244" s="27"/>
      <c r="BA244" s="32"/>
      <c r="BB244" s="32"/>
      <c r="BC244" s="28"/>
      <c r="BD244" s="29"/>
      <c r="BE244" s="30"/>
      <c r="BF244" s="28"/>
      <c r="BG244" s="29"/>
      <c r="BH244" s="30"/>
      <c r="BI244" s="20"/>
      <c r="BJ244" s="20"/>
      <c r="BK244" s="20"/>
    </row>
    <row r="245" spans="25:63" x14ac:dyDescent="0.25">
      <c r="Y245" s="25"/>
      <c r="AA245" s="26"/>
      <c r="AB245" s="27"/>
      <c r="AC245" s="27"/>
      <c r="AD245" s="27"/>
      <c r="BA245" s="32"/>
      <c r="BB245" s="32"/>
      <c r="BC245" s="28"/>
      <c r="BD245" s="29"/>
      <c r="BE245" s="30"/>
      <c r="BF245" s="28"/>
      <c r="BG245" s="29"/>
      <c r="BH245" s="30"/>
      <c r="BI245" s="20"/>
      <c r="BJ245" s="20"/>
      <c r="BK245" s="20"/>
    </row>
    <row r="246" spans="25:63" x14ac:dyDescent="0.25">
      <c r="Y246" s="25"/>
      <c r="AA246" s="26"/>
      <c r="AB246" s="27"/>
      <c r="AC246" s="27"/>
      <c r="AD246" s="27"/>
      <c r="BA246" s="32"/>
      <c r="BB246" s="32"/>
      <c r="BC246" s="28"/>
      <c r="BD246" s="29"/>
      <c r="BE246" s="30"/>
      <c r="BF246" s="28"/>
      <c r="BG246" s="29"/>
      <c r="BH246" s="30"/>
      <c r="BI246" s="20"/>
      <c r="BJ246" s="20"/>
      <c r="BK246" s="20"/>
    </row>
    <row r="247" spans="25:63" x14ac:dyDescent="0.25">
      <c r="Y247" s="25"/>
      <c r="AA247" s="26"/>
      <c r="AB247" s="27"/>
      <c r="AC247" s="27"/>
      <c r="AD247" s="27"/>
      <c r="BA247" s="32"/>
      <c r="BB247" s="32"/>
      <c r="BC247" s="28"/>
      <c r="BD247" s="29"/>
      <c r="BE247" s="30"/>
      <c r="BF247" s="28"/>
      <c r="BG247" s="29"/>
      <c r="BH247" s="30"/>
      <c r="BI247" s="20"/>
      <c r="BJ247" s="20"/>
      <c r="BK247" s="20"/>
    </row>
    <row r="248" spans="25:63" x14ac:dyDescent="0.25">
      <c r="Y248" s="25"/>
      <c r="AA248" s="26"/>
      <c r="AB248" s="27"/>
      <c r="AC248" s="27"/>
      <c r="AD248" s="27"/>
      <c r="BA248" s="32"/>
      <c r="BB248" s="32"/>
      <c r="BC248" s="28"/>
      <c r="BD248" s="29"/>
      <c r="BE248" s="30"/>
      <c r="BF248" s="28"/>
      <c r="BG248" s="29"/>
      <c r="BH248" s="30"/>
      <c r="BI248" s="20"/>
      <c r="BJ248" s="20"/>
      <c r="BK248" s="20"/>
    </row>
    <row r="249" spans="25:63" x14ac:dyDescent="0.25">
      <c r="Y249" s="25"/>
      <c r="AA249" s="26"/>
      <c r="AB249" s="27"/>
      <c r="AC249" s="27"/>
      <c r="AD249" s="27"/>
      <c r="BA249" s="32"/>
      <c r="BB249" s="32"/>
      <c r="BC249" s="28"/>
      <c r="BD249" s="29"/>
      <c r="BE249" s="30"/>
      <c r="BF249" s="28"/>
      <c r="BG249" s="29"/>
      <c r="BH249" s="30"/>
      <c r="BI249" s="20"/>
      <c r="BJ249" s="20"/>
      <c r="BK249" s="20"/>
    </row>
    <row r="250" spans="25:63" x14ac:dyDescent="0.25">
      <c r="Y250" s="25"/>
      <c r="AA250" s="26"/>
      <c r="AB250" s="27"/>
      <c r="AC250" s="27"/>
      <c r="AD250" s="27"/>
      <c r="BA250" s="32"/>
      <c r="BB250" s="32"/>
      <c r="BC250" s="28"/>
      <c r="BD250" s="29"/>
      <c r="BE250" s="30"/>
      <c r="BF250" s="28"/>
      <c r="BG250" s="29"/>
      <c r="BH250" s="30"/>
      <c r="BI250" s="20"/>
      <c r="BJ250" s="20"/>
      <c r="BK250" s="20"/>
    </row>
    <row r="251" spans="25:63" x14ac:dyDescent="0.25">
      <c r="Y251" s="25"/>
      <c r="AA251" s="26"/>
      <c r="AB251" s="27"/>
      <c r="AC251" s="27"/>
      <c r="AD251" s="27"/>
      <c r="BA251" s="32"/>
      <c r="BB251" s="32"/>
      <c r="BC251" s="28"/>
      <c r="BD251" s="29"/>
      <c r="BE251" s="30"/>
      <c r="BF251" s="28"/>
      <c r="BG251" s="29"/>
      <c r="BH251" s="30"/>
      <c r="BI251" s="20"/>
      <c r="BJ251" s="20"/>
      <c r="BK251" s="20"/>
    </row>
    <row r="252" spans="25:63" x14ac:dyDescent="0.25">
      <c r="Y252" s="25"/>
      <c r="AA252" s="26"/>
      <c r="AB252" s="27"/>
      <c r="AC252" s="27"/>
      <c r="AD252" s="27"/>
      <c r="BA252" s="32"/>
      <c r="BB252" s="32"/>
      <c r="BC252" s="28"/>
      <c r="BD252" s="29"/>
      <c r="BE252" s="30"/>
      <c r="BF252" s="28"/>
      <c r="BG252" s="29"/>
      <c r="BH252" s="30"/>
      <c r="BI252" s="20"/>
      <c r="BJ252" s="20"/>
      <c r="BK252" s="20"/>
    </row>
    <row r="253" spans="25:63" x14ac:dyDescent="0.25">
      <c r="Y253" s="25"/>
      <c r="AA253" s="26"/>
      <c r="AB253" s="27"/>
      <c r="AC253" s="27"/>
      <c r="AD253" s="27"/>
      <c r="BA253" s="32"/>
      <c r="BB253" s="32"/>
      <c r="BC253" s="28"/>
      <c r="BD253" s="29"/>
      <c r="BE253" s="30"/>
      <c r="BF253" s="28"/>
      <c r="BG253" s="29"/>
      <c r="BH253" s="30"/>
      <c r="BI253" s="20"/>
      <c r="BJ253" s="20"/>
      <c r="BK253" s="20"/>
    </row>
    <row r="254" spans="25:63" x14ac:dyDescent="0.25">
      <c r="Y254" s="25"/>
      <c r="AA254" s="26"/>
      <c r="AB254" s="27"/>
      <c r="AC254" s="27"/>
      <c r="AD254" s="27"/>
      <c r="BA254" s="32"/>
      <c r="BB254" s="32"/>
      <c r="BC254" s="28"/>
      <c r="BD254" s="29"/>
      <c r="BE254" s="30"/>
      <c r="BF254" s="28"/>
      <c r="BG254" s="29"/>
      <c r="BH254" s="30"/>
      <c r="BI254" s="20"/>
      <c r="BJ254" s="20"/>
      <c r="BK254" s="20"/>
    </row>
    <row r="255" spans="25:63" x14ac:dyDescent="0.25">
      <c r="Y255" s="25"/>
      <c r="AA255" s="26"/>
      <c r="AB255" s="27"/>
      <c r="AC255" s="27"/>
      <c r="AD255" s="27"/>
      <c r="BA255" s="32"/>
      <c r="BB255" s="32"/>
      <c r="BC255" s="28"/>
      <c r="BD255" s="29"/>
      <c r="BE255" s="30"/>
      <c r="BF255" s="28"/>
      <c r="BG255" s="29"/>
      <c r="BH255" s="30"/>
      <c r="BI255" s="20"/>
      <c r="BJ255" s="20"/>
      <c r="BK255" s="20"/>
    </row>
    <row r="256" spans="25:63" x14ac:dyDescent="0.25">
      <c r="Y256" s="25"/>
      <c r="AA256" s="26"/>
      <c r="AB256" s="27"/>
      <c r="AC256" s="27"/>
      <c r="AD256" s="27"/>
      <c r="BA256" s="32"/>
      <c r="BB256" s="32"/>
      <c r="BC256" s="28"/>
      <c r="BD256" s="29"/>
      <c r="BE256" s="30"/>
      <c r="BF256" s="28"/>
      <c r="BG256" s="29"/>
      <c r="BH256" s="30"/>
      <c r="BI256" s="20"/>
      <c r="BJ256" s="20"/>
      <c r="BK256" s="20"/>
    </row>
    <row r="257" spans="25:63" x14ac:dyDescent="0.25">
      <c r="Y257" s="25"/>
      <c r="AA257" s="26"/>
      <c r="AB257" s="27"/>
      <c r="AC257" s="27"/>
      <c r="AD257" s="27"/>
      <c r="BA257" s="32"/>
      <c r="BB257" s="32"/>
      <c r="BC257" s="28"/>
      <c r="BD257" s="29"/>
      <c r="BE257" s="30"/>
      <c r="BF257" s="28"/>
      <c r="BG257" s="29"/>
      <c r="BH257" s="30"/>
      <c r="BI257" s="20"/>
      <c r="BJ257" s="20"/>
      <c r="BK257" s="20"/>
    </row>
    <row r="258" spans="25:63" x14ac:dyDescent="0.25">
      <c r="Y258" s="25"/>
      <c r="AA258" s="26"/>
      <c r="AB258" s="27"/>
      <c r="AC258" s="27"/>
      <c r="AD258" s="27"/>
      <c r="BA258" s="32"/>
      <c r="BB258" s="32"/>
      <c r="BC258" s="28"/>
      <c r="BD258" s="29"/>
      <c r="BE258" s="30"/>
      <c r="BF258" s="28"/>
      <c r="BG258" s="29"/>
      <c r="BH258" s="30"/>
      <c r="BI258" s="20"/>
      <c r="BJ258" s="20"/>
      <c r="BK258" s="20"/>
    </row>
    <row r="259" spans="25:63" x14ac:dyDescent="0.25">
      <c r="Y259" s="25"/>
      <c r="AA259" s="26"/>
      <c r="AB259" s="27"/>
      <c r="AC259" s="27"/>
      <c r="AD259" s="27"/>
      <c r="BA259" s="32"/>
      <c r="BB259" s="32"/>
      <c r="BC259" s="28"/>
      <c r="BD259" s="29"/>
      <c r="BE259" s="30"/>
      <c r="BF259" s="28"/>
      <c r="BG259" s="29"/>
      <c r="BH259" s="30"/>
      <c r="BI259" s="20"/>
      <c r="BJ259" s="20"/>
      <c r="BK259" s="20"/>
    </row>
    <row r="260" spans="25:63" x14ac:dyDescent="0.25">
      <c r="Y260" s="25"/>
      <c r="AA260" s="26"/>
      <c r="AB260" s="27"/>
      <c r="AC260" s="27"/>
      <c r="AD260" s="27"/>
      <c r="BA260" s="32"/>
      <c r="BB260" s="32"/>
      <c r="BC260" s="28"/>
      <c r="BD260" s="29"/>
      <c r="BE260" s="30"/>
      <c r="BF260" s="28"/>
      <c r="BG260" s="29"/>
      <c r="BH260" s="30"/>
      <c r="BI260" s="20"/>
      <c r="BJ260" s="20"/>
      <c r="BK260" s="20"/>
    </row>
    <row r="261" spans="25:63" x14ac:dyDescent="0.25">
      <c r="Y261" s="25"/>
      <c r="AA261" s="26"/>
      <c r="AB261" s="27"/>
      <c r="AC261" s="27"/>
      <c r="AD261" s="27"/>
      <c r="BA261" s="32"/>
      <c r="BB261" s="32"/>
      <c r="BC261" s="28"/>
      <c r="BD261" s="29"/>
      <c r="BE261" s="30"/>
      <c r="BF261" s="28"/>
      <c r="BG261" s="29"/>
      <c r="BH261" s="30"/>
      <c r="BI261" s="20"/>
      <c r="BJ261" s="20"/>
      <c r="BK261" s="20"/>
    </row>
    <row r="262" spans="25:63" x14ac:dyDescent="0.25">
      <c r="Y262" s="25"/>
      <c r="AA262" s="26"/>
      <c r="AB262" s="27"/>
      <c r="AC262" s="27"/>
      <c r="AD262" s="27"/>
      <c r="BA262" s="32"/>
      <c r="BB262" s="32"/>
      <c r="BC262" s="28"/>
      <c r="BD262" s="29"/>
      <c r="BE262" s="30"/>
      <c r="BF262" s="28"/>
      <c r="BG262" s="29"/>
      <c r="BH262" s="30"/>
      <c r="BI262" s="20"/>
      <c r="BJ262" s="20"/>
      <c r="BK262" s="20"/>
    </row>
    <row r="263" spans="25:63" x14ac:dyDescent="0.25">
      <c r="Y263" s="25"/>
      <c r="AA263" s="26"/>
      <c r="AB263" s="27"/>
      <c r="AC263" s="27"/>
      <c r="AD263" s="27"/>
      <c r="BA263" s="32"/>
      <c r="BB263" s="32"/>
      <c r="BC263" s="28"/>
      <c r="BD263" s="29"/>
      <c r="BE263" s="30"/>
      <c r="BF263" s="28"/>
      <c r="BG263" s="29"/>
      <c r="BH263" s="30"/>
      <c r="BI263" s="20"/>
      <c r="BJ263" s="20"/>
      <c r="BK263" s="20"/>
    </row>
    <row r="264" spans="25:63" x14ac:dyDescent="0.25">
      <c r="Y264" s="25"/>
      <c r="AA264" s="26"/>
      <c r="AB264" s="27"/>
      <c r="AC264" s="27"/>
      <c r="AD264" s="27"/>
      <c r="BA264" s="32"/>
      <c r="BB264" s="32"/>
      <c r="BC264" s="28"/>
      <c r="BD264" s="29"/>
      <c r="BE264" s="30"/>
      <c r="BF264" s="28"/>
      <c r="BG264" s="29"/>
      <c r="BH264" s="30"/>
      <c r="BI264" s="20"/>
      <c r="BJ264" s="20"/>
      <c r="BK264" s="20"/>
    </row>
    <row r="265" spans="25:63" x14ac:dyDescent="0.25">
      <c r="Y265" s="25"/>
      <c r="AA265" s="26"/>
      <c r="AB265" s="27"/>
      <c r="AC265" s="27"/>
      <c r="AD265" s="27"/>
      <c r="BA265" s="32"/>
      <c r="BB265" s="32"/>
      <c r="BC265" s="28"/>
      <c r="BD265" s="29"/>
      <c r="BE265" s="30"/>
      <c r="BF265" s="28"/>
      <c r="BG265" s="29"/>
      <c r="BH265" s="30"/>
      <c r="BI265" s="20"/>
      <c r="BJ265" s="20"/>
      <c r="BK265" s="20"/>
    </row>
    <row r="266" spans="25:63" x14ac:dyDescent="0.25">
      <c r="Y266" s="25"/>
      <c r="AA266" s="26"/>
      <c r="AB266" s="27"/>
      <c r="AC266" s="27"/>
      <c r="AD266" s="27"/>
      <c r="BA266" s="32"/>
      <c r="BB266" s="32"/>
      <c r="BC266" s="28"/>
      <c r="BD266" s="29"/>
      <c r="BE266" s="30"/>
      <c r="BF266" s="28"/>
      <c r="BG266" s="29"/>
      <c r="BH266" s="30"/>
      <c r="BI266" s="20"/>
      <c r="BJ266" s="20"/>
      <c r="BK266" s="20"/>
    </row>
    <row r="267" spans="25:63" x14ac:dyDescent="0.25">
      <c r="Y267" s="25"/>
      <c r="AA267" s="26"/>
      <c r="AB267" s="27"/>
      <c r="AC267" s="27"/>
      <c r="AD267" s="27"/>
      <c r="BA267" s="32"/>
      <c r="BB267" s="32"/>
      <c r="BC267" s="28"/>
      <c r="BD267" s="29"/>
      <c r="BE267" s="30"/>
      <c r="BF267" s="28"/>
      <c r="BG267" s="29"/>
      <c r="BH267" s="30"/>
      <c r="BI267" s="20"/>
      <c r="BJ267" s="20"/>
      <c r="BK267" s="20"/>
    </row>
    <row r="268" spans="25:63" x14ac:dyDescent="0.25">
      <c r="Y268" s="25"/>
      <c r="AA268" s="26"/>
      <c r="AB268" s="27"/>
      <c r="AC268" s="27"/>
      <c r="AD268" s="27"/>
      <c r="BA268" s="32"/>
      <c r="BB268" s="32"/>
      <c r="BC268" s="28"/>
      <c r="BD268" s="29"/>
      <c r="BE268" s="30"/>
      <c r="BF268" s="28"/>
      <c r="BG268" s="29"/>
      <c r="BH268" s="30"/>
      <c r="BI268" s="20"/>
      <c r="BJ268" s="20"/>
      <c r="BK268" s="20"/>
    </row>
    <row r="269" spans="25:63" x14ac:dyDescent="0.25">
      <c r="Y269" s="25"/>
      <c r="AA269" s="26"/>
      <c r="AB269" s="27"/>
      <c r="AC269" s="27"/>
      <c r="AD269" s="27"/>
      <c r="BA269" s="32"/>
      <c r="BB269" s="32"/>
      <c r="BC269" s="28"/>
      <c r="BD269" s="29"/>
      <c r="BE269" s="30"/>
      <c r="BF269" s="28"/>
      <c r="BG269" s="29"/>
      <c r="BH269" s="30"/>
      <c r="BI269" s="20"/>
      <c r="BJ269" s="20"/>
      <c r="BK269" s="20"/>
    </row>
    <row r="270" spans="25:63" x14ac:dyDescent="0.25">
      <c r="Y270" s="25"/>
      <c r="AA270" s="26"/>
      <c r="AB270" s="27"/>
      <c r="AC270" s="27"/>
      <c r="AD270" s="27"/>
      <c r="BA270" s="32"/>
      <c r="BB270" s="32"/>
      <c r="BC270" s="28"/>
      <c r="BD270" s="29"/>
      <c r="BE270" s="30"/>
      <c r="BF270" s="28"/>
      <c r="BG270" s="29"/>
      <c r="BH270" s="30"/>
      <c r="BI270" s="20"/>
      <c r="BJ270" s="20"/>
      <c r="BK270" s="20"/>
    </row>
    <row r="271" spans="25:63" x14ac:dyDescent="0.25">
      <c r="Y271" s="25"/>
      <c r="AA271" s="26"/>
      <c r="AB271" s="27"/>
      <c r="AC271" s="27"/>
      <c r="AD271" s="27"/>
      <c r="BA271" s="32"/>
      <c r="BB271" s="32"/>
      <c r="BC271" s="28"/>
      <c r="BD271" s="29"/>
      <c r="BE271" s="30"/>
      <c r="BF271" s="28"/>
      <c r="BG271" s="29"/>
      <c r="BH271" s="30"/>
      <c r="BI271" s="20"/>
      <c r="BJ271" s="20"/>
      <c r="BK271" s="20"/>
    </row>
    <row r="272" spans="25:63" x14ac:dyDescent="0.25">
      <c r="Y272" s="25"/>
      <c r="AA272" s="26"/>
      <c r="AB272" s="27"/>
      <c r="AC272" s="27"/>
      <c r="AD272" s="27"/>
      <c r="BA272" s="32"/>
      <c r="BB272" s="32"/>
      <c r="BC272" s="28"/>
      <c r="BD272" s="29"/>
      <c r="BE272" s="30"/>
      <c r="BF272" s="28"/>
      <c r="BG272" s="29"/>
      <c r="BH272" s="30"/>
      <c r="BI272" s="20"/>
      <c r="BJ272" s="20"/>
      <c r="BK272" s="20"/>
    </row>
    <row r="273" spans="25:63" x14ac:dyDescent="0.25">
      <c r="Y273" s="25"/>
      <c r="AA273" s="26"/>
      <c r="AB273" s="27"/>
      <c r="AC273" s="27"/>
      <c r="AD273" s="27"/>
      <c r="BA273" s="32"/>
      <c r="BB273" s="32"/>
      <c r="BC273" s="28"/>
      <c r="BD273" s="29"/>
      <c r="BE273" s="30"/>
      <c r="BF273" s="28"/>
      <c r="BG273" s="29"/>
      <c r="BH273" s="30"/>
      <c r="BI273" s="20"/>
      <c r="BJ273" s="20"/>
      <c r="BK273" s="20"/>
    </row>
    <row r="274" spans="25:63" x14ac:dyDescent="0.25">
      <c r="Y274" s="25"/>
      <c r="AA274" s="26"/>
      <c r="AB274" s="27"/>
      <c r="AC274" s="27"/>
      <c r="AD274" s="27"/>
      <c r="BA274" s="32"/>
      <c r="BB274" s="32"/>
      <c r="BC274" s="28"/>
      <c r="BD274" s="29"/>
      <c r="BE274" s="30"/>
      <c r="BF274" s="28"/>
      <c r="BG274" s="29"/>
      <c r="BH274" s="30"/>
      <c r="BI274" s="20"/>
      <c r="BJ274" s="20"/>
      <c r="BK274" s="20"/>
    </row>
    <row r="275" spans="25:63" x14ac:dyDescent="0.25">
      <c r="Y275" s="25"/>
      <c r="AA275" s="26"/>
      <c r="AB275" s="27"/>
      <c r="AC275" s="27"/>
      <c r="AD275" s="27"/>
      <c r="BA275" s="32"/>
      <c r="BB275" s="32"/>
      <c r="BC275" s="28"/>
      <c r="BD275" s="29"/>
      <c r="BE275" s="30"/>
      <c r="BF275" s="28"/>
      <c r="BG275" s="29"/>
      <c r="BH275" s="30"/>
      <c r="BI275" s="20"/>
      <c r="BJ275" s="20"/>
      <c r="BK275" s="20"/>
    </row>
    <row r="276" spans="25:63" x14ac:dyDescent="0.25">
      <c r="Y276" s="25"/>
      <c r="AA276" s="26"/>
      <c r="AB276" s="27"/>
      <c r="AC276" s="27"/>
      <c r="AD276" s="27"/>
      <c r="BA276" s="32"/>
      <c r="BB276" s="32"/>
      <c r="BC276" s="28"/>
      <c r="BD276" s="29"/>
      <c r="BE276" s="30"/>
      <c r="BF276" s="28"/>
      <c r="BG276" s="29"/>
      <c r="BH276" s="30"/>
      <c r="BI276" s="20"/>
      <c r="BJ276" s="20"/>
      <c r="BK276" s="20"/>
    </row>
    <row r="277" spans="25:63" x14ac:dyDescent="0.25">
      <c r="Y277" s="25"/>
      <c r="AA277" s="26"/>
      <c r="AB277" s="27"/>
      <c r="AC277" s="27"/>
      <c r="AD277" s="27"/>
      <c r="BA277" s="32"/>
      <c r="BB277" s="32"/>
      <c r="BC277" s="28"/>
      <c r="BD277" s="29"/>
      <c r="BE277" s="30"/>
      <c r="BF277" s="28"/>
      <c r="BG277" s="29"/>
      <c r="BH277" s="30"/>
      <c r="BI277" s="20"/>
      <c r="BJ277" s="20"/>
      <c r="BK277" s="20"/>
    </row>
    <row r="278" spans="25:63" x14ac:dyDescent="0.25">
      <c r="Y278" s="25"/>
      <c r="AA278" s="26"/>
      <c r="AB278" s="27"/>
      <c r="AC278" s="27"/>
      <c r="AD278" s="27"/>
      <c r="BA278" s="32"/>
      <c r="BB278" s="32"/>
      <c r="BC278" s="28"/>
      <c r="BD278" s="29"/>
      <c r="BE278" s="30"/>
      <c r="BF278" s="28"/>
      <c r="BG278" s="29"/>
      <c r="BH278" s="30"/>
      <c r="BI278" s="20"/>
      <c r="BJ278" s="20"/>
      <c r="BK278" s="20"/>
    </row>
    <row r="279" spans="25:63" x14ac:dyDescent="0.25">
      <c r="Y279" s="25"/>
      <c r="AA279" s="26"/>
      <c r="AB279" s="27"/>
      <c r="AC279" s="27"/>
      <c r="AD279" s="27"/>
      <c r="BA279" s="32"/>
      <c r="BB279" s="32"/>
      <c r="BC279" s="28"/>
      <c r="BD279" s="29"/>
      <c r="BE279" s="30"/>
      <c r="BF279" s="28"/>
      <c r="BG279" s="29"/>
      <c r="BH279" s="30"/>
      <c r="BI279" s="20"/>
      <c r="BJ279" s="20"/>
      <c r="BK279" s="20"/>
    </row>
    <row r="280" spans="25:63" x14ac:dyDescent="0.25">
      <c r="Y280" s="25"/>
      <c r="AA280" s="26"/>
      <c r="AB280" s="27"/>
      <c r="AC280" s="27"/>
      <c r="AD280" s="27"/>
      <c r="BA280" s="32"/>
      <c r="BB280" s="32"/>
      <c r="BC280" s="28"/>
      <c r="BD280" s="29"/>
      <c r="BE280" s="30"/>
      <c r="BF280" s="28"/>
      <c r="BG280" s="29"/>
      <c r="BH280" s="30"/>
      <c r="BI280" s="20"/>
      <c r="BJ280" s="20"/>
      <c r="BK280" s="20"/>
    </row>
    <row r="281" spans="25:63" x14ac:dyDescent="0.25">
      <c r="Y281" s="25"/>
      <c r="AA281" s="26"/>
      <c r="AB281" s="27"/>
      <c r="AC281" s="27"/>
      <c r="AD281" s="27"/>
      <c r="BA281" s="32"/>
      <c r="BB281" s="32"/>
      <c r="BC281" s="28"/>
      <c r="BD281" s="29"/>
      <c r="BE281" s="30"/>
      <c r="BF281" s="28"/>
      <c r="BG281" s="29"/>
      <c r="BH281" s="30"/>
      <c r="BI281" s="20"/>
      <c r="BJ281" s="20"/>
      <c r="BK281" s="20"/>
    </row>
    <row r="282" spans="25:63" x14ac:dyDescent="0.25">
      <c r="Y282" s="25"/>
      <c r="AA282" s="26"/>
      <c r="AB282" s="27"/>
      <c r="AC282" s="27"/>
      <c r="AD282" s="27"/>
      <c r="BA282" s="32"/>
      <c r="BB282" s="32"/>
      <c r="BC282" s="28"/>
      <c r="BD282" s="29"/>
      <c r="BE282" s="30"/>
      <c r="BF282" s="28"/>
      <c r="BG282" s="29"/>
      <c r="BH282" s="30"/>
      <c r="BI282" s="20"/>
      <c r="BJ282" s="20"/>
      <c r="BK282" s="20"/>
    </row>
    <row r="283" spans="25:63" x14ac:dyDescent="0.25">
      <c r="Y283" s="25"/>
      <c r="AA283" s="26"/>
      <c r="AB283" s="27"/>
      <c r="AC283" s="27"/>
      <c r="AD283" s="27"/>
      <c r="BA283" s="32"/>
      <c r="BB283" s="32"/>
      <c r="BC283" s="28"/>
      <c r="BD283" s="29"/>
      <c r="BE283" s="30"/>
      <c r="BF283" s="28"/>
      <c r="BG283" s="29"/>
      <c r="BH283" s="30"/>
      <c r="BI283" s="20"/>
      <c r="BJ283" s="20"/>
      <c r="BK283" s="20"/>
    </row>
    <row r="284" spans="25:63" x14ac:dyDescent="0.25">
      <c r="Y284" s="25"/>
      <c r="AA284" s="26"/>
      <c r="AB284" s="27"/>
      <c r="AC284" s="27"/>
      <c r="AD284" s="27"/>
      <c r="BA284" s="32"/>
      <c r="BB284" s="32"/>
      <c r="BC284" s="28"/>
      <c r="BD284" s="29"/>
      <c r="BE284" s="30"/>
      <c r="BF284" s="28"/>
      <c r="BG284" s="29"/>
      <c r="BH284" s="30"/>
      <c r="BI284" s="20"/>
      <c r="BJ284" s="20"/>
      <c r="BK284" s="20"/>
    </row>
    <row r="285" spans="25:63" x14ac:dyDescent="0.25">
      <c r="Y285" s="25"/>
      <c r="AA285" s="26"/>
      <c r="AB285" s="27"/>
      <c r="AC285" s="27"/>
      <c r="AD285" s="27"/>
      <c r="BA285" s="32"/>
      <c r="BB285" s="32"/>
      <c r="BC285" s="28"/>
      <c r="BD285" s="29"/>
      <c r="BE285" s="30"/>
      <c r="BF285" s="28"/>
      <c r="BG285" s="29"/>
      <c r="BH285" s="30"/>
      <c r="BI285" s="20"/>
      <c r="BJ285" s="20"/>
      <c r="BK285" s="20"/>
    </row>
    <row r="286" spans="25:63" x14ac:dyDescent="0.25">
      <c r="Y286" s="25"/>
      <c r="AA286" s="26"/>
      <c r="AB286" s="27"/>
      <c r="AC286" s="27"/>
      <c r="AD286" s="27"/>
      <c r="BA286" s="32"/>
      <c r="BB286" s="32"/>
      <c r="BC286" s="28"/>
      <c r="BD286" s="29"/>
      <c r="BE286" s="30"/>
      <c r="BF286" s="28"/>
      <c r="BG286" s="29"/>
      <c r="BH286" s="30"/>
      <c r="BI286" s="20"/>
      <c r="BJ286" s="20"/>
      <c r="BK286" s="20"/>
    </row>
    <row r="287" spans="25:63" x14ac:dyDescent="0.25">
      <c r="Y287" s="25"/>
      <c r="AA287" s="26"/>
      <c r="AB287" s="27"/>
      <c r="AC287" s="27"/>
      <c r="AD287" s="27"/>
      <c r="BA287" s="32"/>
      <c r="BB287" s="32"/>
      <c r="BC287" s="28"/>
      <c r="BD287" s="29"/>
      <c r="BE287" s="30"/>
      <c r="BF287" s="28"/>
      <c r="BG287" s="29"/>
      <c r="BH287" s="30"/>
      <c r="BI287" s="20"/>
      <c r="BJ287" s="20"/>
      <c r="BK287" s="20"/>
    </row>
    <row r="288" spans="25:63" x14ac:dyDescent="0.25">
      <c r="Y288" s="25"/>
      <c r="AA288" s="26"/>
      <c r="AB288" s="27"/>
      <c r="AC288" s="27"/>
      <c r="AD288" s="27"/>
      <c r="BA288" s="32"/>
      <c r="BB288" s="32"/>
      <c r="BC288" s="28"/>
      <c r="BD288" s="29"/>
      <c r="BE288" s="30"/>
      <c r="BF288" s="28"/>
      <c r="BG288" s="29"/>
      <c r="BH288" s="30"/>
      <c r="BI288" s="20"/>
      <c r="BJ288" s="20"/>
      <c r="BK288" s="20"/>
    </row>
    <row r="289" spans="25:63" x14ac:dyDescent="0.25">
      <c r="Y289" s="25"/>
      <c r="AA289" s="26"/>
      <c r="AB289" s="27"/>
      <c r="AC289" s="27"/>
      <c r="AD289" s="27"/>
      <c r="BA289" s="32"/>
      <c r="BB289" s="32"/>
      <c r="BC289" s="28"/>
      <c r="BD289" s="29"/>
      <c r="BE289" s="30"/>
      <c r="BF289" s="28"/>
      <c r="BG289" s="29"/>
      <c r="BH289" s="30"/>
      <c r="BI289" s="20"/>
      <c r="BJ289" s="20"/>
      <c r="BK289" s="20"/>
    </row>
    <row r="290" spans="25:63" x14ac:dyDescent="0.25">
      <c r="Y290" s="25"/>
      <c r="AA290" s="26"/>
      <c r="AB290" s="27"/>
      <c r="AC290" s="27"/>
      <c r="AD290" s="27"/>
      <c r="BA290" s="32"/>
      <c r="BB290" s="32"/>
      <c r="BC290" s="28"/>
      <c r="BD290" s="29"/>
      <c r="BE290" s="30"/>
      <c r="BF290" s="28"/>
      <c r="BG290" s="29"/>
      <c r="BH290" s="30"/>
      <c r="BI290" s="20"/>
      <c r="BJ290" s="20"/>
      <c r="BK290" s="20"/>
    </row>
    <row r="291" spans="25:63" x14ac:dyDescent="0.25">
      <c r="Y291" s="25"/>
      <c r="AA291" s="26"/>
      <c r="AB291" s="27"/>
      <c r="AC291" s="27"/>
      <c r="AD291" s="27"/>
      <c r="BA291" s="32"/>
      <c r="BB291" s="32"/>
      <c r="BC291" s="28"/>
      <c r="BD291" s="29"/>
      <c r="BE291" s="30"/>
      <c r="BF291" s="28"/>
      <c r="BG291" s="29"/>
      <c r="BH291" s="30"/>
      <c r="BI291" s="20"/>
      <c r="BJ291" s="20"/>
      <c r="BK291" s="20"/>
    </row>
    <row r="292" spans="25:63" x14ac:dyDescent="0.25">
      <c r="Y292" s="25"/>
      <c r="AA292" s="26"/>
      <c r="AB292" s="27"/>
      <c r="AC292" s="27"/>
      <c r="AD292" s="27"/>
      <c r="BA292" s="32"/>
      <c r="BB292" s="32"/>
      <c r="BC292" s="28"/>
      <c r="BD292" s="29"/>
      <c r="BE292" s="30"/>
      <c r="BF292" s="28"/>
      <c r="BG292" s="29"/>
      <c r="BH292" s="30"/>
      <c r="BI292" s="20"/>
      <c r="BJ292" s="20"/>
      <c r="BK292" s="20"/>
    </row>
    <row r="293" spans="25:63" x14ac:dyDescent="0.25">
      <c r="Y293" s="25"/>
      <c r="AA293" s="26"/>
      <c r="AB293" s="27"/>
      <c r="AC293" s="27"/>
      <c r="AD293" s="27"/>
      <c r="BA293" s="32"/>
      <c r="BB293" s="32"/>
      <c r="BC293" s="28"/>
      <c r="BD293" s="29"/>
      <c r="BE293" s="30"/>
      <c r="BF293" s="28"/>
      <c r="BG293" s="29"/>
      <c r="BH293" s="30"/>
      <c r="BI293" s="20"/>
      <c r="BJ293" s="20"/>
      <c r="BK293" s="20"/>
    </row>
    <row r="294" spans="25:63" x14ac:dyDescent="0.25">
      <c r="Y294" s="25"/>
      <c r="AA294" s="26"/>
      <c r="AB294" s="27"/>
      <c r="AC294" s="27"/>
      <c r="AD294" s="27"/>
      <c r="BA294" s="32"/>
      <c r="BB294" s="32"/>
      <c r="BC294" s="28"/>
      <c r="BD294" s="29"/>
      <c r="BE294" s="30"/>
      <c r="BF294" s="28"/>
      <c r="BG294" s="29"/>
      <c r="BH294" s="30"/>
      <c r="BI294" s="20"/>
      <c r="BJ294" s="20"/>
      <c r="BK294" s="20"/>
    </row>
    <row r="295" spans="25:63" x14ac:dyDescent="0.25">
      <c r="Y295" s="25"/>
      <c r="AA295" s="26"/>
      <c r="AB295" s="27"/>
      <c r="AC295" s="27"/>
      <c r="AD295" s="27"/>
      <c r="BA295" s="32"/>
      <c r="BB295" s="32"/>
      <c r="BC295" s="28"/>
      <c r="BD295" s="29"/>
      <c r="BE295" s="30"/>
      <c r="BF295" s="28"/>
      <c r="BG295" s="29"/>
      <c r="BH295" s="30"/>
      <c r="BI295" s="20"/>
      <c r="BJ295" s="20"/>
      <c r="BK295" s="20"/>
    </row>
    <row r="296" spans="25:63" x14ac:dyDescent="0.25">
      <c r="Y296" s="25"/>
      <c r="AA296" s="26"/>
      <c r="AB296" s="27"/>
      <c r="AC296" s="27"/>
      <c r="AD296" s="27"/>
      <c r="BA296" s="32"/>
      <c r="BB296" s="32"/>
      <c r="BC296" s="28"/>
      <c r="BD296" s="29"/>
      <c r="BE296" s="30"/>
      <c r="BF296" s="28"/>
      <c r="BG296" s="29"/>
      <c r="BH296" s="30"/>
      <c r="BI296" s="20"/>
      <c r="BJ296" s="20"/>
      <c r="BK296" s="20"/>
    </row>
    <row r="297" spans="25:63" x14ac:dyDescent="0.25">
      <c r="Y297" s="25"/>
      <c r="AA297" s="26"/>
      <c r="AB297" s="27"/>
      <c r="AC297" s="27"/>
      <c r="AD297" s="27"/>
      <c r="BA297" s="32"/>
      <c r="BB297" s="32"/>
      <c r="BC297" s="28"/>
      <c r="BD297" s="29"/>
      <c r="BE297" s="30"/>
      <c r="BF297" s="28"/>
      <c r="BG297" s="29"/>
      <c r="BH297" s="30"/>
      <c r="BI297" s="20"/>
      <c r="BJ297" s="20"/>
      <c r="BK297" s="20"/>
    </row>
    <row r="298" spans="25:63" x14ac:dyDescent="0.25">
      <c r="Y298" s="25"/>
      <c r="AA298" s="26"/>
      <c r="AB298" s="27"/>
      <c r="AC298" s="27"/>
      <c r="AD298" s="27"/>
      <c r="BA298" s="32"/>
      <c r="BB298" s="32"/>
      <c r="BC298" s="28"/>
      <c r="BD298" s="29"/>
      <c r="BE298" s="30"/>
      <c r="BF298" s="28"/>
      <c r="BG298" s="29"/>
      <c r="BH298" s="30"/>
      <c r="BI298" s="20"/>
      <c r="BJ298" s="20"/>
      <c r="BK298" s="20"/>
    </row>
    <row r="299" spans="25:63" x14ac:dyDescent="0.25">
      <c r="Y299" s="25"/>
      <c r="AA299" s="26"/>
      <c r="AB299" s="27"/>
      <c r="AC299" s="27"/>
      <c r="AD299" s="27"/>
      <c r="BA299" s="32"/>
      <c r="BB299" s="32"/>
      <c r="BC299" s="28"/>
      <c r="BD299" s="29"/>
      <c r="BE299" s="30"/>
      <c r="BF299" s="28"/>
      <c r="BG299" s="29"/>
      <c r="BH299" s="30"/>
      <c r="BI299" s="20"/>
      <c r="BJ299" s="20"/>
      <c r="BK299" s="20"/>
    </row>
    <row r="300" spans="25:63" x14ac:dyDescent="0.25">
      <c r="Y300" s="25"/>
      <c r="AA300" s="26"/>
      <c r="AB300" s="27"/>
      <c r="AC300" s="27"/>
      <c r="AD300" s="27"/>
      <c r="BA300" s="32"/>
      <c r="BB300" s="32"/>
      <c r="BC300" s="28"/>
      <c r="BD300" s="29"/>
      <c r="BE300" s="30"/>
      <c r="BF300" s="28"/>
      <c r="BG300" s="29"/>
      <c r="BH300" s="30"/>
      <c r="BI300" s="20"/>
      <c r="BJ300" s="20"/>
      <c r="BK300" s="20"/>
    </row>
    <row r="301" spans="25:63" x14ac:dyDescent="0.25">
      <c r="Y301" s="25"/>
      <c r="AA301" s="26"/>
      <c r="AB301" s="27"/>
      <c r="AC301" s="27"/>
      <c r="AD301" s="27"/>
      <c r="BA301" s="32"/>
      <c r="BB301" s="32"/>
      <c r="BC301" s="28"/>
      <c r="BD301" s="29"/>
      <c r="BE301" s="30"/>
      <c r="BF301" s="28"/>
      <c r="BG301" s="29"/>
      <c r="BH301" s="30"/>
      <c r="BI301" s="20"/>
      <c r="BJ301" s="20"/>
      <c r="BK301" s="20"/>
    </row>
    <row r="302" spans="25:63" x14ac:dyDescent="0.25">
      <c r="Y302" s="25"/>
      <c r="AA302" s="26"/>
      <c r="AB302" s="27"/>
      <c r="AC302" s="27"/>
      <c r="AD302" s="27"/>
      <c r="BA302" s="32"/>
      <c r="BB302" s="32"/>
      <c r="BC302" s="28"/>
      <c r="BD302" s="29"/>
      <c r="BE302" s="30"/>
      <c r="BF302" s="28"/>
      <c r="BG302" s="29"/>
      <c r="BH302" s="30"/>
      <c r="BI302" s="20"/>
      <c r="BJ302" s="20"/>
      <c r="BK302" s="20"/>
    </row>
    <row r="303" spans="25:63" x14ac:dyDescent="0.25">
      <c r="Y303" s="25"/>
      <c r="AA303" s="26"/>
      <c r="AB303" s="27"/>
      <c r="AC303" s="27"/>
      <c r="AD303" s="27"/>
      <c r="BA303" s="32"/>
      <c r="BB303" s="32"/>
      <c r="BC303" s="28"/>
      <c r="BD303" s="29"/>
      <c r="BE303" s="30"/>
      <c r="BF303" s="28"/>
      <c r="BG303" s="29"/>
      <c r="BH303" s="30"/>
      <c r="BI303" s="20"/>
      <c r="BJ303" s="20"/>
      <c r="BK303" s="20"/>
    </row>
    <row r="304" spans="25:63" x14ac:dyDescent="0.25">
      <c r="Y304" s="25"/>
      <c r="AA304" s="26"/>
      <c r="AB304" s="27"/>
      <c r="AC304" s="27"/>
      <c r="AD304" s="27"/>
      <c r="BA304" s="32"/>
      <c r="BB304" s="32"/>
      <c r="BC304" s="28"/>
      <c r="BD304" s="29"/>
      <c r="BE304" s="30"/>
      <c r="BF304" s="28"/>
      <c r="BG304" s="29"/>
      <c r="BH304" s="30"/>
      <c r="BI304" s="20"/>
      <c r="BJ304" s="20"/>
      <c r="BK304" s="20"/>
    </row>
    <row r="305" spans="25:63" x14ac:dyDescent="0.25">
      <c r="Y305" s="25"/>
      <c r="AA305" s="26"/>
      <c r="AB305" s="27"/>
      <c r="AC305" s="27"/>
      <c r="AD305" s="27"/>
      <c r="BA305" s="32"/>
      <c r="BB305" s="32"/>
      <c r="BC305" s="28"/>
      <c r="BD305" s="29"/>
      <c r="BE305" s="30"/>
      <c r="BF305" s="28"/>
      <c r="BG305" s="29"/>
      <c r="BH305" s="30"/>
      <c r="BI305" s="20"/>
      <c r="BJ305" s="20"/>
      <c r="BK305" s="20"/>
    </row>
    <row r="306" spans="25:63" x14ac:dyDescent="0.25">
      <c r="Y306" s="25"/>
      <c r="AA306" s="26"/>
      <c r="AB306" s="27"/>
      <c r="AC306" s="27"/>
      <c r="AD306" s="27"/>
      <c r="BA306" s="32"/>
      <c r="BB306" s="32"/>
      <c r="BC306" s="28"/>
      <c r="BD306" s="29"/>
      <c r="BE306" s="30"/>
      <c r="BF306" s="28"/>
      <c r="BG306" s="29"/>
      <c r="BH306" s="30"/>
      <c r="BI306" s="20"/>
      <c r="BJ306" s="20"/>
      <c r="BK306" s="20"/>
    </row>
    <row r="307" spans="25:63" x14ac:dyDescent="0.25">
      <c r="Y307" s="25"/>
      <c r="AA307" s="26"/>
      <c r="AB307" s="27"/>
      <c r="AC307" s="27"/>
      <c r="AD307" s="27"/>
      <c r="BA307" s="32"/>
      <c r="BB307" s="32"/>
      <c r="BC307" s="28"/>
      <c r="BD307" s="29"/>
      <c r="BE307" s="30"/>
      <c r="BF307" s="28"/>
      <c r="BG307" s="29"/>
      <c r="BH307" s="30"/>
      <c r="BI307" s="20"/>
      <c r="BJ307" s="20"/>
      <c r="BK307" s="20"/>
    </row>
    <row r="308" spans="25:63" x14ac:dyDescent="0.25">
      <c r="Y308" s="25"/>
      <c r="AA308" s="26"/>
      <c r="AB308" s="27"/>
      <c r="AC308" s="27"/>
      <c r="AD308" s="27"/>
      <c r="BA308" s="32"/>
      <c r="BB308" s="32"/>
      <c r="BC308" s="28"/>
      <c r="BD308" s="29"/>
      <c r="BE308" s="30"/>
      <c r="BF308" s="28"/>
      <c r="BG308" s="29"/>
      <c r="BH308" s="30"/>
      <c r="BI308" s="20"/>
      <c r="BJ308" s="20"/>
      <c r="BK308" s="20"/>
    </row>
    <row r="309" spans="25:63" x14ac:dyDescent="0.25">
      <c r="Y309" s="25"/>
      <c r="AA309" s="26"/>
      <c r="AB309" s="27"/>
      <c r="AC309" s="27"/>
      <c r="AD309" s="27"/>
      <c r="BA309" s="32"/>
      <c r="BB309" s="32"/>
      <c r="BC309" s="28"/>
      <c r="BD309" s="29"/>
      <c r="BE309" s="30"/>
      <c r="BF309" s="28"/>
      <c r="BG309" s="29"/>
      <c r="BH309" s="30"/>
      <c r="BI309" s="20"/>
      <c r="BJ309" s="20"/>
      <c r="BK309" s="20"/>
    </row>
    <row r="310" spans="25:63" x14ac:dyDescent="0.25">
      <c r="Y310" s="25"/>
      <c r="AA310" s="26"/>
      <c r="AB310" s="27"/>
      <c r="AC310" s="27"/>
      <c r="AD310" s="27"/>
      <c r="BA310" s="32"/>
      <c r="BB310" s="32"/>
      <c r="BC310" s="28"/>
      <c r="BD310" s="29"/>
      <c r="BE310" s="30"/>
      <c r="BF310" s="28"/>
      <c r="BG310" s="29"/>
      <c r="BH310" s="30"/>
      <c r="BI310" s="20"/>
      <c r="BJ310" s="20"/>
      <c r="BK310" s="20"/>
    </row>
    <row r="311" spans="25:63" x14ac:dyDescent="0.25">
      <c r="Y311" s="25"/>
      <c r="AA311" s="26"/>
      <c r="AB311" s="27"/>
      <c r="AC311" s="27"/>
      <c r="AD311" s="27"/>
      <c r="BA311" s="32"/>
      <c r="BB311" s="32"/>
      <c r="BC311" s="28"/>
      <c r="BD311" s="29"/>
      <c r="BE311" s="30"/>
      <c r="BF311" s="28"/>
      <c r="BG311" s="29"/>
      <c r="BH311" s="30"/>
      <c r="BI311" s="20"/>
      <c r="BJ311" s="20"/>
      <c r="BK311" s="20"/>
    </row>
    <row r="312" spans="25:63" x14ac:dyDescent="0.25">
      <c r="Y312" s="25"/>
      <c r="AA312" s="26"/>
      <c r="AB312" s="27"/>
      <c r="AC312" s="27"/>
      <c r="AD312" s="27"/>
      <c r="BA312" s="32"/>
      <c r="BB312" s="32"/>
      <c r="BC312" s="28"/>
      <c r="BD312" s="29"/>
      <c r="BE312" s="30"/>
      <c r="BF312" s="28"/>
      <c r="BG312" s="29"/>
      <c r="BH312" s="30"/>
      <c r="BI312" s="20"/>
      <c r="BJ312" s="20"/>
      <c r="BK312" s="20"/>
    </row>
    <row r="313" spans="25:63" x14ac:dyDescent="0.25">
      <c r="Y313" s="25"/>
      <c r="AA313" s="26"/>
      <c r="AB313" s="27"/>
      <c r="AC313" s="27"/>
      <c r="AD313" s="27"/>
      <c r="BA313" s="32"/>
      <c r="BB313" s="32"/>
      <c r="BC313" s="28"/>
      <c r="BD313" s="29"/>
      <c r="BE313" s="30"/>
      <c r="BF313" s="28"/>
      <c r="BG313" s="29"/>
      <c r="BH313" s="30"/>
      <c r="BI313" s="20"/>
      <c r="BJ313" s="20"/>
      <c r="BK313" s="20"/>
    </row>
    <row r="314" spans="25:63" x14ac:dyDescent="0.25">
      <c r="Y314" s="25"/>
      <c r="AA314" s="26"/>
      <c r="AB314" s="27"/>
      <c r="AC314" s="27"/>
      <c r="AD314" s="27"/>
      <c r="BA314" s="32"/>
      <c r="BB314" s="32"/>
      <c r="BC314" s="28"/>
      <c r="BD314" s="29"/>
      <c r="BE314" s="30"/>
      <c r="BF314" s="28"/>
      <c r="BG314" s="29"/>
      <c r="BH314" s="30"/>
      <c r="BI314" s="20"/>
      <c r="BJ314" s="20"/>
      <c r="BK314" s="20"/>
    </row>
    <row r="315" spans="25:63" x14ac:dyDescent="0.25">
      <c r="Y315" s="25"/>
      <c r="AA315" s="26"/>
      <c r="AB315" s="27"/>
      <c r="AC315" s="27"/>
      <c r="AD315" s="27"/>
      <c r="BA315" s="32"/>
      <c r="BB315" s="32"/>
      <c r="BC315" s="28"/>
      <c r="BD315" s="29"/>
      <c r="BE315" s="30"/>
      <c r="BF315" s="28"/>
      <c r="BG315" s="29"/>
      <c r="BH315" s="30"/>
      <c r="BI315" s="20"/>
      <c r="BJ315" s="20"/>
      <c r="BK315" s="20"/>
    </row>
    <row r="316" spans="25:63" x14ac:dyDescent="0.25">
      <c r="Y316" s="25"/>
      <c r="AA316" s="26"/>
      <c r="AB316" s="27"/>
      <c r="AC316" s="27"/>
      <c r="AD316" s="27"/>
      <c r="BA316" s="32"/>
      <c r="BB316" s="32"/>
      <c r="BC316" s="28"/>
      <c r="BD316" s="29"/>
      <c r="BE316" s="30"/>
      <c r="BF316" s="28"/>
      <c r="BG316" s="29"/>
      <c r="BH316" s="30"/>
      <c r="BI316" s="20"/>
      <c r="BJ316" s="20"/>
      <c r="BK316" s="20"/>
    </row>
    <row r="317" spans="25:63" x14ac:dyDescent="0.25">
      <c r="Y317" s="25"/>
      <c r="AA317" s="26"/>
      <c r="AB317" s="27"/>
      <c r="AC317" s="27"/>
      <c r="AD317" s="27"/>
      <c r="BA317" s="32"/>
      <c r="BB317" s="32"/>
      <c r="BC317" s="28"/>
      <c r="BD317" s="29"/>
      <c r="BE317" s="30"/>
      <c r="BF317" s="28"/>
      <c r="BG317" s="29"/>
      <c r="BH317" s="30"/>
      <c r="BI317" s="20"/>
      <c r="BJ317" s="20"/>
      <c r="BK317" s="20"/>
    </row>
    <row r="318" spans="25:63" x14ac:dyDescent="0.25">
      <c r="Y318" s="25"/>
      <c r="AA318" s="26"/>
      <c r="AB318" s="27"/>
      <c r="AC318" s="27"/>
      <c r="AD318" s="27"/>
      <c r="BA318" s="32"/>
      <c r="BB318" s="32"/>
      <c r="BC318" s="28"/>
      <c r="BD318" s="29"/>
      <c r="BE318" s="30"/>
      <c r="BF318" s="28"/>
      <c r="BG318" s="29"/>
      <c r="BH318" s="30"/>
      <c r="BI318" s="20"/>
      <c r="BJ318" s="20"/>
      <c r="BK318" s="20"/>
    </row>
    <row r="319" spans="25:63" x14ac:dyDescent="0.25">
      <c r="Y319" s="25"/>
      <c r="AA319" s="26"/>
      <c r="AB319" s="27"/>
      <c r="AC319" s="27"/>
      <c r="AD319" s="27"/>
      <c r="BA319" s="32"/>
      <c r="BB319" s="32"/>
      <c r="BC319" s="28"/>
      <c r="BD319" s="29"/>
      <c r="BE319" s="30"/>
      <c r="BF319" s="28"/>
      <c r="BG319" s="29"/>
      <c r="BH319" s="30"/>
      <c r="BI319" s="20"/>
      <c r="BJ319" s="20"/>
      <c r="BK319" s="20"/>
    </row>
    <row r="320" spans="25:63" x14ac:dyDescent="0.25">
      <c r="Y320" s="25"/>
      <c r="AA320" s="26"/>
      <c r="AB320" s="27"/>
      <c r="AC320" s="27"/>
      <c r="AD320" s="27"/>
      <c r="BA320" s="32"/>
      <c r="BB320" s="32"/>
      <c r="BC320" s="28"/>
      <c r="BD320" s="29"/>
      <c r="BE320" s="30"/>
      <c r="BF320" s="28"/>
      <c r="BG320" s="29"/>
      <c r="BH320" s="30"/>
      <c r="BI320" s="20"/>
      <c r="BJ320" s="20"/>
      <c r="BK320" s="20"/>
    </row>
    <row r="321" spans="25:63" x14ac:dyDescent="0.25">
      <c r="Y321" s="25"/>
      <c r="AA321" s="26"/>
      <c r="AB321" s="27"/>
      <c r="AC321" s="27"/>
      <c r="AD321" s="27"/>
      <c r="BA321" s="32"/>
      <c r="BB321" s="32"/>
      <c r="BC321" s="28"/>
      <c r="BD321" s="29"/>
      <c r="BE321" s="30"/>
      <c r="BF321" s="28"/>
      <c r="BG321" s="29"/>
      <c r="BH321" s="30"/>
      <c r="BI321" s="20"/>
      <c r="BJ321" s="20"/>
      <c r="BK321" s="20"/>
    </row>
    <row r="322" spans="25:63" x14ac:dyDescent="0.25">
      <c r="Y322" s="25"/>
      <c r="AA322" s="26"/>
      <c r="AB322" s="27"/>
      <c r="AC322" s="27"/>
      <c r="AD322" s="27"/>
      <c r="BA322" s="32"/>
      <c r="BB322" s="32"/>
      <c r="BC322" s="28"/>
      <c r="BD322" s="29"/>
      <c r="BE322" s="30"/>
      <c r="BF322" s="28"/>
      <c r="BG322" s="29"/>
      <c r="BH322" s="30"/>
      <c r="BI322" s="20"/>
      <c r="BJ322" s="20"/>
      <c r="BK322" s="20"/>
    </row>
    <row r="323" spans="25:63" x14ac:dyDescent="0.25">
      <c r="Y323" s="25"/>
      <c r="AA323" s="26"/>
      <c r="AB323" s="27"/>
      <c r="AC323" s="27"/>
      <c r="AD323" s="27"/>
      <c r="BA323" s="32"/>
      <c r="BB323" s="32"/>
      <c r="BC323" s="28"/>
      <c r="BD323" s="29"/>
      <c r="BE323" s="30"/>
      <c r="BF323" s="28"/>
      <c r="BG323" s="29"/>
      <c r="BH323" s="30"/>
      <c r="BI323" s="20"/>
      <c r="BJ323" s="20"/>
      <c r="BK323" s="20"/>
    </row>
    <row r="324" spans="25:63" x14ac:dyDescent="0.25">
      <c r="Y324" s="25"/>
      <c r="AA324" s="26"/>
      <c r="AB324" s="27"/>
      <c r="AC324" s="27"/>
      <c r="AD324" s="27"/>
      <c r="BA324" s="32"/>
      <c r="BB324" s="32"/>
      <c r="BC324" s="28"/>
      <c r="BD324" s="29"/>
      <c r="BE324" s="30"/>
      <c r="BF324" s="28"/>
      <c r="BG324" s="29"/>
      <c r="BH324" s="30"/>
      <c r="BI324" s="20"/>
      <c r="BJ324" s="20"/>
      <c r="BK324" s="20"/>
    </row>
    <row r="325" spans="25:63" x14ac:dyDescent="0.25">
      <c r="Y325" s="25"/>
      <c r="AA325" s="26"/>
      <c r="AB325" s="27"/>
      <c r="AC325" s="27"/>
      <c r="AD325" s="27"/>
      <c r="BA325" s="32"/>
      <c r="BB325" s="32"/>
      <c r="BC325" s="28"/>
      <c r="BD325" s="29"/>
      <c r="BE325" s="30"/>
      <c r="BF325" s="28"/>
      <c r="BG325" s="29"/>
      <c r="BH325" s="30"/>
      <c r="BI325" s="20"/>
      <c r="BJ325" s="20"/>
      <c r="BK325" s="20"/>
    </row>
    <row r="326" spans="25:63" x14ac:dyDescent="0.25">
      <c r="Y326" s="25"/>
      <c r="AA326" s="26"/>
      <c r="AB326" s="27"/>
      <c r="AC326" s="27"/>
      <c r="AD326" s="27"/>
      <c r="BA326" s="32"/>
      <c r="BB326" s="32"/>
      <c r="BC326" s="28"/>
      <c r="BD326" s="29"/>
      <c r="BE326" s="30"/>
      <c r="BF326" s="28"/>
      <c r="BG326" s="29"/>
      <c r="BH326" s="30"/>
      <c r="BI326" s="20"/>
      <c r="BJ326" s="20"/>
      <c r="BK326" s="20"/>
    </row>
    <row r="327" spans="25:63" x14ac:dyDescent="0.25">
      <c r="Y327" s="25"/>
      <c r="AA327" s="26"/>
      <c r="AB327" s="27"/>
      <c r="AC327" s="27"/>
      <c r="AD327" s="27"/>
      <c r="BA327" s="32"/>
      <c r="BB327" s="32"/>
      <c r="BC327" s="28"/>
      <c r="BD327" s="29"/>
      <c r="BE327" s="30"/>
      <c r="BF327" s="28"/>
      <c r="BG327" s="29"/>
      <c r="BH327" s="30"/>
      <c r="BI327" s="20"/>
      <c r="BJ327" s="20"/>
      <c r="BK327" s="20"/>
    </row>
    <row r="328" spans="25:63" x14ac:dyDescent="0.25">
      <c r="Y328" s="25"/>
      <c r="AA328" s="26"/>
      <c r="AB328" s="27"/>
      <c r="AC328" s="27"/>
      <c r="AD328" s="27"/>
      <c r="BA328" s="32"/>
      <c r="BB328" s="32"/>
      <c r="BC328" s="28"/>
      <c r="BD328" s="29"/>
      <c r="BE328" s="30"/>
      <c r="BF328" s="28"/>
      <c r="BG328" s="29"/>
      <c r="BH328" s="30"/>
      <c r="BI328" s="20"/>
      <c r="BJ328" s="20"/>
      <c r="BK328" s="20"/>
    </row>
    <row r="329" spans="25:63" x14ac:dyDescent="0.25">
      <c r="Y329" s="25"/>
      <c r="AA329" s="26"/>
      <c r="AB329" s="27"/>
      <c r="AC329" s="27"/>
      <c r="AD329" s="27"/>
      <c r="BA329" s="32"/>
      <c r="BB329" s="32"/>
      <c r="BC329" s="28"/>
      <c r="BD329" s="29"/>
      <c r="BE329" s="30"/>
      <c r="BF329" s="28"/>
      <c r="BG329" s="29"/>
      <c r="BH329" s="30"/>
      <c r="BI329" s="20"/>
      <c r="BJ329" s="20"/>
      <c r="BK329" s="20"/>
    </row>
    <row r="330" spans="25:63" x14ac:dyDescent="0.25">
      <c r="Y330" s="25"/>
      <c r="AA330" s="26"/>
      <c r="AB330" s="27"/>
      <c r="AC330" s="27"/>
      <c r="AD330" s="27"/>
      <c r="BA330" s="32"/>
      <c r="BB330" s="32"/>
      <c r="BC330" s="28"/>
      <c r="BD330" s="29"/>
      <c r="BE330" s="30"/>
      <c r="BF330" s="28"/>
      <c r="BG330" s="29"/>
      <c r="BH330" s="30"/>
      <c r="BI330" s="20"/>
      <c r="BJ330" s="20"/>
      <c r="BK330" s="20"/>
    </row>
    <row r="331" spans="25:63" x14ac:dyDescent="0.25">
      <c r="Y331" s="25"/>
      <c r="AA331" s="26"/>
      <c r="AB331" s="27"/>
      <c r="AC331" s="27"/>
      <c r="AD331" s="27"/>
      <c r="BA331" s="32"/>
      <c r="BB331" s="32"/>
      <c r="BC331" s="28"/>
      <c r="BD331" s="29"/>
      <c r="BE331" s="30"/>
      <c r="BF331" s="28"/>
      <c r="BG331" s="29"/>
      <c r="BH331" s="30"/>
      <c r="BI331" s="20"/>
      <c r="BJ331" s="20"/>
      <c r="BK331" s="20"/>
    </row>
    <row r="332" spans="25:63" x14ac:dyDescent="0.25">
      <c r="Y332" s="25"/>
      <c r="AA332" s="26"/>
      <c r="AB332" s="27"/>
      <c r="AC332" s="27"/>
      <c r="AD332" s="27"/>
      <c r="BA332" s="32"/>
      <c r="BB332" s="32"/>
      <c r="BC332" s="28"/>
      <c r="BD332" s="29"/>
      <c r="BE332" s="30"/>
      <c r="BF332" s="28"/>
      <c r="BG332" s="29"/>
      <c r="BH332" s="30"/>
      <c r="BI332" s="20"/>
      <c r="BJ332" s="20"/>
      <c r="BK332" s="20"/>
    </row>
    <row r="333" spans="25:63" x14ac:dyDescent="0.25">
      <c r="Y333" s="25"/>
      <c r="AA333" s="26"/>
      <c r="AB333" s="27"/>
      <c r="AC333" s="27"/>
      <c r="AD333" s="27"/>
      <c r="BA333" s="32"/>
      <c r="BB333" s="32"/>
      <c r="BC333" s="28"/>
      <c r="BD333" s="29"/>
      <c r="BE333" s="30"/>
      <c r="BF333" s="28"/>
      <c r="BG333" s="29"/>
      <c r="BH333" s="30"/>
      <c r="BI333" s="20"/>
      <c r="BJ333" s="20"/>
      <c r="BK333" s="20"/>
    </row>
    <row r="334" spans="25:63" x14ac:dyDescent="0.25">
      <c r="Y334" s="25"/>
      <c r="AA334" s="26"/>
      <c r="AB334" s="27"/>
      <c r="AC334" s="27"/>
      <c r="AD334" s="27"/>
      <c r="BA334" s="32"/>
      <c r="BB334" s="32"/>
      <c r="BC334" s="28"/>
      <c r="BD334" s="29"/>
      <c r="BE334" s="30"/>
      <c r="BF334" s="28"/>
      <c r="BG334" s="29"/>
      <c r="BH334" s="30"/>
      <c r="BI334" s="20"/>
      <c r="BJ334" s="20"/>
      <c r="BK334" s="20"/>
    </row>
    <row r="335" spans="25:63" x14ac:dyDescent="0.25">
      <c r="Y335" s="25"/>
      <c r="AA335" s="26"/>
      <c r="AB335" s="27"/>
      <c r="AC335" s="27"/>
      <c r="AD335" s="27"/>
      <c r="BA335" s="32"/>
      <c r="BB335" s="32"/>
      <c r="BC335" s="28"/>
      <c r="BD335" s="29"/>
      <c r="BE335" s="30"/>
      <c r="BF335" s="28"/>
      <c r="BG335" s="29"/>
      <c r="BH335" s="30"/>
      <c r="BI335" s="20"/>
      <c r="BJ335" s="20"/>
      <c r="BK335" s="20"/>
    </row>
    <row r="336" spans="25:63" x14ac:dyDescent="0.25">
      <c r="Y336" s="25"/>
      <c r="AA336" s="26"/>
      <c r="AB336" s="27"/>
      <c r="AC336" s="27"/>
      <c r="AD336" s="27"/>
      <c r="BA336" s="32"/>
      <c r="BB336" s="32"/>
      <c r="BC336" s="28"/>
      <c r="BD336" s="29"/>
      <c r="BE336" s="30"/>
      <c r="BF336" s="28"/>
      <c r="BG336" s="29"/>
      <c r="BH336" s="30"/>
      <c r="BI336" s="20"/>
      <c r="BJ336" s="20"/>
      <c r="BK336" s="20"/>
    </row>
    <row r="337" spans="25:63" x14ac:dyDescent="0.25">
      <c r="Y337" s="25"/>
      <c r="AA337" s="26"/>
      <c r="AB337" s="27"/>
      <c r="AC337" s="27"/>
      <c r="AD337" s="27"/>
      <c r="BA337" s="32"/>
      <c r="BB337" s="32"/>
      <c r="BC337" s="28"/>
      <c r="BD337" s="29"/>
      <c r="BE337" s="30"/>
      <c r="BF337" s="28"/>
      <c r="BG337" s="29"/>
      <c r="BH337" s="30"/>
      <c r="BI337" s="20"/>
      <c r="BJ337" s="20"/>
      <c r="BK337" s="20"/>
    </row>
    <row r="338" spans="25:63" x14ac:dyDescent="0.25">
      <c r="Y338" s="25"/>
      <c r="AA338" s="26"/>
      <c r="AB338" s="27"/>
      <c r="AC338" s="27"/>
      <c r="AD338" s="27"/>
      <c r="BA338" s="32"/>
      <c r="BB338" s="32"/>
      <c r="BC338" s="28"/>
      <c r="BD338" s="29"/>
      <c r="BE338" s="30"/>
      <c r="BF338" s="28"/>
      <c r="BG338" s="29"/>
      <c r="BH338" s="30"/>
      <c r="BI338" s="20"/>
      <c r="BJ338" s="20"/>
      <c r="BK338" s="20"/>
    </row>
    <row r="339" spans="25:63" x14ac:dyDescent="0.25">
      <c r="Y339" s="25"/>
      <c r="AA339" s="26"/>
      <c r="AB339" s="27"/>
      <c r="AC339" s="27"/>
      <c r="AD339" s="27"/>
      <c r="BA339" s="32"/>
      <c r="BB339" s="32"/>
      <c r="BC339" s="28"/>
      <c r="BD339" s="29"/>
      <c r="BE339" s="30"/>
      <c r="BF339" s="28"/>
      <c r="BG339" s="29"/>
      <c r="BH339" s="30"/>
      <c r="BI339" s="20"/>
      <c r="BJ339" s="20"/>
      <c r="BK339" s="20"/>
    </row>
    <row r="340" spans="25:63" x14ac:dyDescent="0.25">
      <c r="Y340" s="25"/>
      <c r="AA340" s="26"/>
      <c r="AB340" s="27"/>
      <c r="AC340" s="27"/>
      <c r="AD340" s="27"/>
      <c r="BA340" s="32"/>
      <c r="BB340" s="32"/>
      <c r="BC340" s="28"/>
      <c r="BD340" s="29"/>
      <c r="BE340" s="30"/>
      <c r="BF340" s="28"/>
      <c r="BG340" s="29"/>
      <c r="BH340" s="30"/>
      <c r="BI340" s="20"/>
      <c r="BJ340" s="20"/>
      <c r="BK340" s="20"/>
    </row>
    <row r="341" spans="25:63" x14ac:dyDescent="0.25">
      <c r="Y341" s="25"/>
      <c r="AA341" s="26"/>
      <c r="AB341" s="27"/>
      <c r="AC341" s="27"/>
      <c r="AD341" s="27"/>
      <c r="BA341" s="32"/>
      <c r="BB341" s="32"/>
      <c r="BC341" s="28"/>
      <c r="BD341" s="29"/>
      <c r="BE341" s="30"/>
      <c r="BF341" s="28"/>
      <c r="BG341" s="29"/>
      <c r="BH341" s="30"/>
      <c r="BI341" s="20"/>
      <c r="BJ341" s="20"/>
      <c r="BK341" s="20"/>
    </row>
    <row r="342" spans="25:63" x14ac:dyDescent="0.25">
      <c r="Y342" s="25"/>
      <c r="AA342" s="26"/>
      <c r="AB342" s="27"/>
      <c r="AC342" s="27"/>
      <c r="AD342" s="27"/>
      <c r="BA342" s="32"/>
      <c r="BB342" s="32"/>
      <c r="BC342" s="28"/>
      <c r="BD342" s="29"/>
      <c r="BE342" s="30"/>
      <c r="BF342" s="28"/>
      <c r="BG342" s="29"/>
      <c r="BH342" s="30"/>
      <c r="BI342" s="20"/>
      <c r="BJ342" s="20"/>
      <c r="BK342" s="20"/>
    </row>
    <row r="343" spans="25:63" x14ac:dyDescent="0.25">
      <c r="Y343" s="25"/>
      <c r="AA343" s="26"/>
      <c r="AB343" s="27"/>
      <c r="AC343" s="27"/>
      <c r="AD343" s="27"/>
      <c r="BA343" s="32"/>
      <c r="BB343" s="32"/>
      <c r="BC343" s="28"/>
      <c r="BD343" s="29"/>
      <c r="BE343" s="30"/>
      <c r="BF343" s="28"/>
      <c r="BG343" s="29"/>
      <c r="BH343" s="30"/>
      <c r="BI343" s="20"/>
      <c r="BJ343" s="20"/>
      <c r="BK343" s="20"/>
    </row>
    <row r="344" spans="25:63" x14ac:dyDescent="0.25">
      <c r="Y344" s="25"/>
      <c r="AA344" s="26"/>
      <c r="AB344" s="27"/>
      <c r="AC344" s="27"/>
      <c r="AD344" s="27"/>
      <c r="BA344" s="32"/>
      <c r="BB344" s="32"/>
      <c r="BC344" s="28"/>
      <c r="BD344" s="29"/>
      <c r="BE344" s="30"/>
      <c r="BF344" s="28"/>
      <c r="BG344" s="29"/>
      <c r="BH344" s="30"/>
      <c r="BI344" s="20"/>
      <c r="BJ344" s="20"/>
      <c r="BK344" s="20"/>
    </row>
    <row r="345" spans="25:63" x14ac:dyDescent="0.25">
      <c r="Y345" s="25"/>
      <c r="AA345" s="26"/>
      <c r="AB345" s="27"/>
      <c r="AC345" s="27"/>
      <c r="AD345" s="27"/>
      <c r="BA345" s="32"/>
      <c r="BB345" s="32"/>
      <c r="BC345" s="28"/>
      <c r="BD345" s="29"/>
      <c r="BE345" s="30"/>
      <c r="BF345" s="28"/>
      <c r="BG345" s="29"/>
      <c r="BH345" s="30"/>
      <c r="BI345" s="20"/>
      <c r="BJ345" s="20"/>
      <c r="BK345" s="20"/>
    </row>
    <row r="346" spans="25:63" x14ac:dyDescent="0.25">
      <c r="Y346" s="25"/>
      <c r="AA346" s="26"/>
      <c r="AB346" s="27"/>
      <c r="AC346" s="27"/>
      <c r="AD346" s="27"/>
      <c r="BA346" s="32"/>
      <c r="BB346" s="32"/>
      <c r="BC346" s="28"/>
      <c r="BD346" s="29"/>
      <c r="BE346" s="30"/>
      <c r="BF346" s="28"/>
      <c r="BG346" s="29"/>
      <c r="BH346" s="30"/>
      <c r="BI346" s="20"/>
      <c r="BJ346" s="20"/>
      <c r="BK346" s="20"/>
    </row>
    <row r="347" spans="25:63" x14ac:dyDescent="0.25">
      <c r="Y347" s="25"/>
      <c r="AA347" s="26"/>
      <c r="AB347" s="27"/>
      <c r="AC347" s="27"/>
      <c r="AD347" s="27"/>
      <c r="BA347" s="32"/>
      <c r="BB347" s="32"/>
      <c r="BC347" s="28"/>
      <c r="BD347" s="29"/>
      <c r="BE347" s="30"/>
      <c r="BF347" s="28"/>
      <c r="BG347" s="29"/>
      <c r="BH347" s="30"/>
      <c r="BI347" s="20"/>
      <c r="BJ347" s="20"/>
      <c r="BK347" s="20"/>
    </row>
    <row r="348" spans="25:63" x14ac:dyDescent="0.25">
      <c r="Y348" s="25"/>
      <c r="AA348" s="26"/>
      <c r="AB348" s="27"/>
      <c r="AC348" s="27"/>
      <c r="AD348" s="27"/>
      <c r="BA348" s="32"/>
      <c r="BB348" s="32"/>
      <c r="BC348" s="28"/>
      <c r="BD348" s="29"/>
      <c r="BE348" s="30"/>
      <c r="BF348" s="28"/>
      <c r="BG348" s="29"/>
      <c r="BH348" s="30"/>
      <c r="BI348" s="20"/>
      <c r="BJ348" s="20"/>
      <c r="BK348" s="20"/>
    </row>
    <row r="349" spans="25:63" x14ac:dyDescent="0.25">
      <c r="Y349" s="25"/>
      <c r="AA349" s="26"/>
      <c r="AB349" s="27"/>
      <c r="AC349" s="27"/>
      <c r="AD349" s="27"/>
      <c r="BA349" s="32"/>
      <c r="BB349" s="32"/>
      <c r="BC349" s="28"/>
      <c r="BD349" s="29"/>
      <c r="BE349" s="30"/>
      <c r="BF349" s="28"/>
      <c r="BG349" s="29"/>
      <c r="BH349" s="30"/>
      <c r="BI349" s="20"/>
      <c r="BJ349" s="20"/>
      <c r="BK349" s="20"/>
    </row>
    <row r="350" spans="25:63" x14ac:dyDescent="0.25">
      <c r="Y350" s="25"/>
      <c r="AA350" s="26"/>
      <c r="AB350" s="27"/>
      <c r="AC350" s="27"/>
      <c r="AD350" s="27"/>
      <c r="BA350" s="32"/>
      <c r="BB350" s="32"/>
      <c r="BC350" s="28"/>
      <c r="BD350" s="29"/>
      <c r="BE350" s="30"/>
      <c r="BF350" s="28"/>
      <c r="BG350" s="29"/>
      <c r="BH350" s="30"/>
      <c r="BI350" s="20"/>
      <c r="BJ350" s="20"/>
      <c r="BK350" s="20"/>
    </row>
    <row r="351" spans="25:63" x14ac:dyDescent="0.25">
      <c r="Y351" s="25"/>
      <c r="AA351" s="26"/>
      <c r="AB351" s="27"/>
      <c r="AC351" s="27"/>
      <c r="AD351" s="27"/>
      <c r="BA351" s="32"/>
      <c r="BB351" s="32"/>
      <c r="BC351" s="28"/>
      <c r="BD351" s="29"/>
      <c r="BE351" s="30"/>
      <c r="BF351" s="28"/>
      <c r="BG351" s="29"/>
      <c r="BH351" s="30"/>
      <c r="BI351" s="20"/>
      <c r="BJ351" s="20"/>
      <c r="BK351" s="20"/>
    </row>
    <row r="352" spans="25:63" x14ac:dyDescent="0.25">
      <c r="Y352" s="25"/>
      <c r="AA352" s="26"/>
      <c r="AB352" s="27"/>
      <c r="AC352" s="27"/>
      <c r="AD352" s="27"/>
      <c r="BA352" s="32"/>
      <c r="BB352" s="32"/>
      <c r="BC352" s="28"/>
      <c r="BD352" s="29"/>
      <c r="BE352" s="30"/>
      <c r="BF352" s="28"/>
      <c r="BG352" s="29"/>
      <c r="BH352" s="30"/>
      <c r="BI352" s="20"/>
      <c r="BJ352" s="20"/>
      <c r="BK352" s="20"/>
    </row>
    <row r="353" spans="25:63" x14ac:dyDescent="0.25">
      <c r="Y353" s="25"/>
      <c r="AA353" s="26"/>
      <c r="AB353" s="27"/>
      <c r="AC353" s="27"/>
      <c r="AD353" s="27"/>
      <c r="BA353" s="32"/>
      <c r="BB353" s="32"/>
      <c r="BC353" s="28"/>
      <c r="BD353" s="29"/>
      <c r="BE353" s="30"/>
      <c r="BF353" s="28"/>
      <c r="BG353" s="29"/>
      <c r="BH353" s="30"/>
      <c r="BI353" s="20"/>
      <c r="BJ353" s="20"/>
      <c r="BK353" s="20"/>
    </row>
    <row r="354" spans="25:63" x14ac:dyDescent="0.25">
      <c r="Y354" s="25"/>
      <c r="AA354" s="26"/>
      <c r="AB354" s="27"/>
      <c r="AC354" s="27"/>
      <c r="AD354" s="27"/>
      <c r="BA354" s="32"/>
      <c r="BB354" s="32"/>
      <c r="BC354" s="28"/>
      <c r="BD354" s="29"/>
      <c r="BE354" s="30"/>
      <c r="BF354" s="28"/>
      <c r="BG354" s="29"/>
      <c r="BH354" s="30"/>
      <c r="BI354" s="20"/>
      <c r="BJ354" s="20"/>
      <c r="BK354" s="20"/>
    </row>
    <row r="355" spans="25:63" x14ac:dyDescent="0.25">
      <c r="Y355" s="25"/>
      <c r="AA355" s="26"/>
      <c r="AB355" s="27"/>
      <c r="AC355" s="27"/>
      <c r="AD355" s="27"/>
      <c r="BA355" s="32"/>
      <c r="BB355" s="32"/>
      <c r="BC355" s="28"/>
      <c r="BD355" s="29"/>
      <c r="BE355" s="30"/>
      <c r="BF355" s="28"/>
      <c r="BG355" s="29"/>
      <c r="BH355" s="30"/>
      <c r="BI355" s="20"/>
      <c r="BJ355" s="20"/>
      <c r="BK355" s="20"/>
    </row>
    <row r="356" spans="25:63" x14ac:dyDescent="0.25">
      <c r="Y356" s="25"/>
      <c r="AA356" s="26"/>
      <c r="AB356" s="27"/>
      <c r="AC356" s="27"/>
      <c r="AD356" s="27"/>
      <c r="BA356" s="32"/>
      <c r="BB356" s="32"/>
      <c r="BC356" s="28"/>
      <c r="BD356" s="29"/>
      <c r="BE356" s="30"/>
      <c r="BF356" s="28"/>
      <c r="BG356" s="29"/>
      <c r="BH356" s="30"/>
      <c r="BI356" s="20"/>
      <c r="BJ356" s="20"/>
      <c r="BK356" s="20"/>
    </row>
    <row r="357" spans="25:63" x14ac:dyDescent="0.25">
      <c r="Y357" s="25"/>
      <c r="AA357" s="26"/>
      <c r="AB357" s="27"/>
      <c r="AC357" s="27"/>
      <c r="AD357" s="27"/>
      <c r="BA357" s="32"/>
      <c r="BB357" s="32"/>
      <c r="BC357" s="28"/>
      <c r="BD357" s="29"/>
      <c r="BE357" s="30"/>
      <c r="BF357" s="28"/>
      <c r="BG357" s="29"/>
      <c r="BH357" s="30"/>
      <c r="BI357" s="20"/>
      <c r="BJ357" s="20"/>
      <c r="BK357" s="20"/>
    </row>
    <row r="358" spans="25:63" x14ac:dyDescent="0.25">
      <c r="Y358" s="25"/>
      <c r="AA358" s="26"/>
      <c r="AB358" s="27"/>
      <c r="AC358" s="27"/>
      <c r="AD358" s="27"/>
      <c r="BA358" s="32"/>
      <c r="BB358" s="32"/>
      <c r="BC358" s="28"/>
      <c r="BD358" s="29"/>
      <c r="BE358" s="30"/>
      <c r="BF358" s="28"/>
      <c r="BG358" s="29"/>
      <c r="BH358" s="30"/>
      <c r="BI358" s="20"/>
      <c r="BJ358" s="20"/>
      <c r="BK358" s="20"/>
    </row>
    <row r="359" spans="25:63" x14ac:dyDescent="0.25">
      <c r="Y359" s="25"/>
      <c r="AA359" s="26"/>
      <c r="AB359" s="27"/>
      <c r="AC359" s="27"/>
      <c r="AD359" s="27"/>
      <c r="BA359" s="32"/>
      <c r="BB359" s="32"/>
      <c r="BC359" s="28"/>
      <c r="BD359" s="29"/>
      <c r="BE359" s="30"/>
      <c r="BF359" s="28"/>
      <c r="BG359" s="29"/>
      <c r="BH359" s="30"/>
      <c r="BI359" s="20"/>
      <c r="BJ359" s="20"/>
      <c r="BK359" s="20"/>
    </row>
    <row r="360" spans="25:63" x14ac:dyDescent="0.25">
      <c r="Y360" s="25"/>
      <c r="AA360" s="26"/>
      <c r="AB360" s="27"/>
      <c r="AC360" s="27"/>
      <c r="AD360" s="27"/>
      <c r="BA360" s="32"/>
      <c r="BB360" s="32"/>
      <c r="BC360" s="28"/>
      <c r="BD360" s="29"/>
      <c r="BE360" s="30"/>
      <c r="BF360" s="28"/>
      <c r="BG360" s="29"/>
      <c r="BH360" s="30"/>
      <c r="BI360" s="20"/>
      <c r="BJ360" s="20"/>
      <c r="BK360" s="20"/>
    </row>
    <row r="361" spans="25:63" x14ac:dyDescent="0.25">
      <c r="Y361" s="25"/>
      <c r="AA361" s="26"/>
      <c r="AB361" s="27"/>
      <c r="AC361" s="27"/>
      <c r="AD361" s="27"/>
      <c r="BA361" s="32"/>
      <c r="BB361" s="32"/>
      <c r="BC361" s="28"/>
      <c r="BD361" s="29"/>
      <c r="BE361" s="30"/>
      <c r="BF361" s="28"/>
      <c r="BG361" s="29"/>
      <c r="BH361" s="30"/>
      <c r="BI361" s="20"/>
      <c r="BJ361" s="20"/>
      <c r="BK361" s="20"/>
    </row>
    <row r="362" spans="25:63" x14ac:dyDescent="0.25">
      <c r="Y362" s="25"/>
      <c r="AA362" s="26"/>
      <c r="AB362" s="27"/>
      <c r="AC362" s="27"/>
      <c r="AD362" s="27"/>
      <c r="BA362" s="32"/>
      <c r="BB362" s="32"/>
      <c r="BC362" s="28"/>
      <c r="BD362" s="29"/>
      <c r="BE362" s="30"/>
      <c r="BF362" s="28"/>
      <c r="BG362" s="29"/>
      <c r="BH362" s="30"/>
      <c r="BI362" s="20"/>
      <c r="BJ362" s="20"/>
      <c r="BK362" s="20"/>
    </row>
    <row r="363" spans="25:63" x14ac:dyDescent="0.25">
      <c r="Y363" s="25"/>
      <c r="AA363" s="26"/>
      <c r="AB363" s="27"/>
      <c r="AC363" s="27"/>
      <c r="AD363" s="27"/>
      <c r="BA363" s="32"/>
      <c r="BB363" s="32"/>
      <c r="BC363" s="28"/>
      <c r="BD363" s="29"/>
      <c r="BE363" s="30"/>
      <c r="BF363" s="28"/>
      <c r="BG363" s="29"/>
      <c r="BH363" s="30"/>
      <c r="BI363" s="20"/>
      <c r="BJ363" s="20"/>
      <c r="BK363" s="20"/>
    </row>
    <row r="364" spans="25:63" x14ac:dyDescent="0.25">
      <c r="Y364" s="25"/>
      <c r="AA364" s="26"/>
      <c r="AB364" s="27"/>
      <c r="AC364" s="27"/>
      <c r="AD364" s="27"/>
      <c r="BA364" s="32"/>
      <c r="BB364" s="32"/>
      <c r="BC364" s="28"/>
      <c r="BD364" s="29"/>
      <c r="BE364" s="30"/>
      <c r="BF364" s="28"/>
      <c r="BG364" s="29"/>
      <c r="BH364" s="30"/>
      <c r="BI364" s="20"/>
      <c r="BJ364" s="20"/>
      <c r="BK364" s="20"/>
    </row>
    <row r="365" spans="25:63" x14ac:dyDescent="0.25">
      <c r="Y365" s="25"/>
      <c r="AA365" s="26"/>
      <c r="AB365" s="27"/>
      <c r="AC365" s="27"/>
      <c r="AD365" s="27"/>
      <c r="BA365" s="32"/>
      <c r="BB365" s="32"/>
      <c r="BC365" s="28"/>
      <c r="BD365" s="29"/>
      <c r="BE365" s="30"/>
      <c r="BF365" s="28"/>
      <c r="BG365" s="29"/>
      <c r="BH365" s="30"/>
      <c r="BI365" s="20"/>
      <c r="BJ365" s="20"/>
      <c r="BK365" s="20"/>
    </row>
    <row r="366" spans="25:63" x14ac:dyDescent="0.25">
      <c r="Y366" s="25"/>
      <c r="AA366" s="26"/>
      <c r="AB366" s="27"/>
      <c r="AC366" s="27"/>
      <c r="AD366" s="27"/>
      <c r="BA366" s="32"/>
      <c r="BB366" s="32"/>
      <c r="BC366" s="28"/>
      <c r="BD366" s="29"/>
      <c r="BE366" s="30"/>
      <c r="BF366" s="28"/>
      <c r="BG366" s="29"/>
      <c r="BH366" s="30"/>
      <c r="BI366" s="20"/>
      <c r="BJ366" s="20"/>
      <c r="BK366" s="20"/>
    </row>
    <row r="367" spans="25:63" x14ac:dyDescent="0.25">
      <c r="Y367" s="25"/>
      <c r="AA367" s="26"/>
      <c r="AB367" s="27"/>
      <c r="AC367" s="27"/>
      <c r="AD367" s="27"/>
      <c r="BA367" s="32"/>
      <c r="BB367" s="32"/>
      <c r="BC367" s="28"/>
      <c r="BD367" s="29"/>
      <c r="BE367" s="30"/>
      <c r="BF367" s="28"/>
      <c r="BG367" s="29"/>
      <c r="BH367" s="30"/>
      <c r="BI367" s="20"/>
      <c r="BJ367" s="20"/>
      <c r="BK367" s="20"/>
    </row>
    <row r="368" spans="25:63" x14ac:dyDescent="0.25">
      <c r="Y368" s="25"/>
      <c r="AA368" s="26"/>
      <c r="AB368" s="27"/>
      <c r="AC368" s="27"/>
      <c r="AD368" s="27"/>
      <c r="BA368" s="32"/>
      <c r="BB368" s="32"/>
      <c r="BC368" s="28"/>
      <c r="BD368" s="29"/>
      <c r="BE368" s="30"/>
      <c r="BF368" s="28"/>
      <c r="BG368" s="29"/>
      <c r="BH368" s="30"/>
      <c r="BI368" s="20"/>
      <c r="BJ368" s="20"/>
      <c r="BK368" s="20"/>
    </row>
    <row r="369" spans="25:63" x14ac:dyDescent="0.25">
      <c r="Y369" s="25"/>
      <c r="AA369" s="26"/>
      <c r="AB369" s="27"/>
      <c r="AC369" s="27"/>
      <c r="AD369" s="27"/>
      <c r="BA369" s="32"/>
      <c r="BB369" s="32"/>
      <c r="BC369" s="28"/>
      <c r="BD369" s="29"/>
      <c r="BE369" s="30"/>
      <c r="BF369" s="28"/>
      <c r="BG369" s="29"/>
      <c r="BH369" s="30"/>
      <c r="BI369" s="20"/>
      <c r="BJ369" s="20"/>
      <c r="BK369" s="20"/>
    </row>
    <row r="370" spans="25:63" x14ac:dyDescent="0.25">
      <c r="Y370" s="25"/>
      <c r="AA370" s="26"/>
      <c r="AB370" s="27"/>
      <c r="AC370" s="27"/>
      <c r="AD370" s="27"/>
      <c r="BA370" s="32"/>
      <c r="BB370" s="32"/>
      <c r="BC370" s="28"/>
      <c r="BD370" s="29"/>
      <c r="BE370" s="30"/>
      <c r="BF370" s="28"/>
      <c r="BG370" s="29"/>
      <c r="BH370" s="30"/>
      <c r="BI370" s="20"/>
      <c r="BJ370" s="20"/>
      <c r="BK370" s="20"/>
    </row>
    <row r="371" spans="25:63" x14ac:dyDescent="0.25">
      <c r="Y371" s="25"/>
      <c r="AA371" s="26"/>
      <c r="AB371" s="27"/>
      <c r="AC371" s="27"/>
      <c r="AD371" s="27"/>
      <c r="BA371" s="32"/>
      <c r="BB371" s="32"/>
      <c r="BC371" s="28"/>
      <c r="BD371" s="29"/>
      <c r="BE371" s="30"/>
      <c r="BF371" s="28"/>
      <c r="BG371" s="29"/>
      <c r="BH371" s="30"/>
      <c r="BI371" s="20"/>
      <c r="BJ371" s="20"/>
      <c r="BK371" s="20"/>
    </row>
    <row r="372" spans="25:63" x14ac:dyDescent="0.25">
      <c r="Y372" s="25"/>
      <c r="AA372" s="26"/>
      <c r="AB372" s="27"/>
      <c r="AC372" s="27"/>
      <c r="AD372" s="27"/>
      <c r="BA372" s="32"/>
      <c r="BB372" s="32"/>
      <c r="BC372" s="28"/>
      <c r="BD372" s="29"/>
      <c r="BE372" s="30"/>
      <c r="BF372" s="28"/>
      <c r="BG372" s="29"/>
      <c r="BH372" s="30"/>
      <c r="BI372" s="20"/>
      <c r="BJ372" s="20"/>
      <c r="BK372" s="20"/>
    </row>
    <row r="373" spans="25:63" x14ac:dyDescent="0.25">
      <c r="Y373" s="25"/>
      <c r="AA373" s="26"/>
      <c r="AB373" s="27"/>
      <c r="AC373" s="27"/>
      <c r="AD373" s="27"/>
      <c r="BA373" s="32"/>
      <c r="BB373" s="32"/>
      <c r="BC373" s="28"/>
      <c r="BD373" s="29"/>
      <c r="BE373" s="30"/>
      <c r="BF373" s="28"/>
      <c r="BG373" s="29"/>
      <c r="BH373" s="30"/>
      <c r="BI373" s="20"/>
      <c r="BJ373" s="20"/>
      <c r="BK373" s="20"/>
    </row>
    <row r="374" spans="25:63" x14ac:dyDescent="0.25">
      <c r="Y374" s="25"/>
      <c r="AA374" s="26"/>
      <c r="AB374" s="27"/>
      <c r="AC374" s="27"/>
      <c r="AD374" s="27"/>
      <c r="BA374" s="32"/>
      <c r="BB374" s="32"/>
      <c r="BC374" s="28"/>
      <c r="BD374" s="29"/>
      <c r="BE374" s="30"/>
      <c r="BF374" s="28"/>
      <c r="BG374" s="29"/>
      <c r="BH374" s="30"/>
      <c r="BI374" s="20"/>
      <c r="BJ374" s="20"/>
      <c r="BK374" s="20"/>
    </row>
    <row r="375" spans="25:63" x14ac:dyDescent="0.25">
      <c r="Y375" s="25"/>
      <c r="AA375" s="26"/>
      <c r="AB375" s="27"/>
      <c r="AC375" s="27"/>
      <c r="AD375" s="27"/>
      <c r="BA375" s="32"/>
      <c r="BB375" s="32"/>
      <c r="BC375" s="28"/>
      <c r="BD375" s="29"/>
      <c r="BE375" s="30"/>
      <c r="BF375" s="28"/>
      <c r="BG375" s="29"/>
      <c r="BH375" s="30"/>
      <c r="BI375" s="20"/>
      <c r="BJ375" s="20"/>
      <c r="BK375" s="20"/>
    </row>
    <row r="376" spans="25:63" x14ac:dyDescent="0.25">
      <c r="Y376" s="25"/>
      <c r="AA376" s="26"/>
      <c r="AB376" s="27"/>
      <c r="AC376" s="27"/>
      <c r="AD376" s="27"/>
      <c r="BA376" s="32"/>
      <c r="BB376" s="32"/>
      <c r="BC376" s="28"/>
      <c r="BD376" s="29"/>
      <c r="BE376" s="30"/>
      <c r="BF376" s="28"/>
      <c r="BG376" s="29"/>
      <c r="BH376" s="30"/>
      <c r="BI376" s="20"/>
      <c r="BJ376" s="20"/>
      <c r="BK376" s="20"/>
    </row>
    <row r="377" spans="25:63" x14ac:dyDescent="0.25">
      <c r="Y377" s="25"/>
      <c r="AA377" s="26"/>
      <c r="AB377" s="27"/>
      <c r="AC377" s="27"/>
      <c r="AD377" s="27"/>
      <c r="BA377" s="32"/>
      <c r="BB377" s="32"/>
      <c r="BC377" s="28"/>
      <c r="BD377" s="29"/>
      <c r="BE377" s="30"/>
      <c r="BF377" s="28"/>
      <c r="BG377" s="29"/>
      <c r="BH377" s="30"/>
      <c r="BI377" s="20"/>
      <c r="BJ377" s="20"/>
      <c r="BK377" s="20"/>
    </row>
    <row r="378" spans="25:63" x14ac:dyDescent="0.25">
      <c r="Y378" s="25"/>
      <c r="AA378" s="26"/>
      <c r="AB378" s="27"/>
      <c r="AC378" s="27"/>
      <c r="AD378" s="27"/>
      <c r="BA378" s="32"/>
      <c r="BB378" s="32"/>
      <c r="BC378" s="28"/>
      <c r="BD378" s="29"/>
      <c r="BE378" s="30"/>
      <c r="BF378" s="28"/>
      <c r="BG378" s="29"/>
      <c r="BH378" s="30"/>
      <c r="BI378" s="20"/>
      <c r="BJ378" s="20"/>
      <c r="BK378" s="20"/>
    </row>
    <row r="379" spans="25:63" x14ac:dyDescent="0.25">
      <c r="Y379" s="25"/>
      <c r="AA379" s="26"/>
      <c r="AB379" s="27"/>
      <c r="AC379" s="27"/>
      <c r="AD379" s="27"/>
      <c r="BA379" s="32"/>
      <c r="BB379" s="32"/>
      <c r="BC379" s="28"/>
      <c r="BD379" s="29"/>
      <c r="BE379" s="30"/>
      <c r="BF379" s="28"/>
      <c r="BG379" s="29"/>
      <c r="BH379" s="30"/>
      <c r="BI379" s="20"/>
      <c r="BJ379" s="20"/>
      <c r="BK379" s="20"/>
    </row>
    <row r="380" spans="25:63" x14ac:dyDescent="0.25">
      <c r="Y380" s="25"/>
      <c r="AA380" s="26"/>
      <c r="AB380" s="27"/>
      <c r="AC380" s="27"/>
      <c r="AD380" s="27"/>
      <c r="BA380" s="32"/>
      <c r="BB380" s="32"/>
      <c r="BC380" s="28"/>
      <c r="BD380" s="29"/>
      <c r="BE380" s="30"/>
      <c r="BF380" s="28"/>
      <c r="BG380" s="29"/>
      <c r="BH380" s="30"/>
      <c r="BI380" s="20"/>
      <c r="BJ380" s="20"/>
      <c r="BK380" s="20"/>
    </row>
    <row r="381" spans="25:63" x14ac:dyDescent="0.25">
      <c r="Y381" s="25"/>
      <c r="AA381" s="26"/>
      <c r="AB381" s="27"/>
      <c r="AC381" s="27"/>
      <c r="AD381" s="27"/>
      <c r="BA381" s="32"/>
      <c r="BB381" s="32"/>
      <c r="BC381" s="28"/>
      <c r="BD381" s="29"/>
      <c r="BE381" s="30"/>
      <c r="BF381" s="28"/>
      <c r="BG381" s="29"/>
      <c r="BH381" s="30"/>
      <c r="BI381" s="20"/>
      <c r="BJ381" s="20"/>
      <c r="BK381" s="20"/>
    </row>
    <row r="382" spans="25:63" x14ac:dyDescent="0.25">
      <c r="Y382" s="25"/>
      <c r="AA382" s="26"/>
      <c r="AB382" s="27"/>
      <c r="AC382" s="27"/>
      <c r="AD382" s="27"/>
      <c r="BA382" s="32"/>
      <c r="BB382" s="32"/>
      <c r="BC382" s="28"/>
      <c r="BD382" s="29"/>
      <c r="BE382" s="30"/>
      <c r="BF382" s="28"/>
      <c r="BG382" s="29"/>
      <c r="BH382" s="30"/>
      <c r="BI382" s="20"/>
      <c r="BJ382" s="20"/>
      <c r="BK382" s="20"/>
    </row>
    <row r="383" spans="25:63" x14ac:dyDescent="0.25">
      <c r="Y383" s="25"/>
      <c r="AA383" s="26"/>
      <c r="AB383" s="27"/>
      <c r="AC383" s="27"/>
      <c r="AD383" s="27"/>
      <c r="BA383" s="32"/>
      <c r="BB383" s="32"/>
      <c r="BC383" s="28"/>
      <c r="BD383" s="29"/>
      <c r="BE383" s="30"/>
      <c r="BF383" s="28"/>
      <c r="BG383" s="29"/>
      <c r="BH383" s="30"/>
      <c r="BI383" s="20"/>
      <c r="BJ383" s="20"/>
      <c r="BK383" s="20"/>
    </row>
    <row r="384" spans="25:63" x14ac:dyDescent="0.25">
      <c r="Y384" s="25"/>
      <c r="AA384" s="26"/>
      <c r="AB384" s="27"/>
      <c r="AC384" s="27"/>
      <c r="AD384" s="27"/>
      <c r="BA384" s="32"/>
      <c r="BB384" s="32"/>
      <c r="BC384" s="28"/>
      <c r="BD384" s="29"/>
      <c r="BE384" s="30"/>
      <c r="BF384" s="28"/>
      <c r="BG384" s="29"/>
      <c r="BH384" s="30"/>
      <c r="BI384" s="20"/>
      <c r="BJ384" s="20"/>
      <c r="BK384" s="20"/>
    </row>
    <row r="385" spans="25:63" x14ac:dyDescent="0.25">
      <c r="Y385" s="25"/>
      <c r="AA385" s="26"/>
      <c r="AB385" s="27"/>
      <c r="AC385" s="27"/>
      <c r="AD385" s="27"/>
      <c r="BA385" s="32"/>
      <c r="BB385" s="32"/>
      <c r="BC385" s="28"/>
      <c r="BD385" s="29"/>
      <c r="BE385" s="30"/>
      <c r="BF385" s="28"/>
      <c r="BG385" s="29"/>
      <c r="BH385" s="30"/>
      <c r="BI385" s="20"/>
      <c r="BJ385" s="20"/>
      <c r="BK385" s="20"/>
    </row>
    <row r="386" spans="25:63" x14ac:dyDescent="0.25">
      <c r="Y386" s="25"/>
      <c r="AA386" s="26"/>
      <c r="AB386" s="27"/>
      <c r="AC386" s="27"/>
      <c r="AD386" s="27"/>
      <c r="BA386" s="32"/>
      <c r="BB386" s="32"/>
      <c r="BC386" s="28"/>
      <c r="BD386" s="29"/>
      <c r="BE386" s="30"/>
      <c r="BF386" s="28"/>
      <c r="BG386" s="29"/>
      <c r="BH386" s="30"/>
      <c r="BI386" s="20"/>
      <c r="BJ386" s="20"/>
      <c r="BK386" s="20"/>
    </row>
    <row r="387" spans="25:63" x14ac:dyDescent="0.25">
      <c r="Y387" s="25"/>
      <c r="AA387" s="26"/>
      <c r="AB387" s="27"/>
      <c r="AC387" s="27"/>
      <c r="AD387" s="27"/>
      <c r="BA387" s="32"/>
      <c r="BB387" s="32"/>
      <c r="BC387" s="28"/>
      <c r="BD387" s="29"/>
      <c r="BE387" s="30"/>
      <c r="BF387" s="28"/>
      <c r="BG387" s="29"/>
      <c r="BH387" s="30"/>
      <c r="BI387" s="20"/>
      <c r="BJ387" s="20"/>
      <c r="BK387" s="20"/>
    </row>
    <row r="388" spans="25:63" x14ac:dyDescent="0.25">
      <c r="Y388" s="25"/>
      <c r="AA388" s="26"/>
      <c r="AB388" s="27"/>
      <c r="AC388" s="27"/>
      <c r="AD388" s="27"/>
      <c r="BA388" s="32"/>
      <c r="BB388" s="32"/>
      <c r="BC388" s="28"/>
      <c r="BD388" s="29"/>
      <c r="BE388" s="30"/>
      <c r="BF388" s="28"/>
      <c r="BG388" s="29"/>
      <c r="BH388" s="30"/>
      <c r="BI388" s="20"/>
      <c r="BJ388" s="20"/>
      <c r="BK388" s="20"/>
    </row>
    <row r="389" spans="25:63" x14ac:dyDescent="0.25">
      <c r="Y389" s="25"/>
      <c r="AA389" s="26"/>
      <c r="AB389" s="27"/>
      <c r="AC389" s="27"/>
      <c r="AD389" s="27"/>
      <c r="BA389" s="32"/>
      <c r="BB389" s="32"/>
      <c r="BC389" s="28"/>
      <c r="BD389" s="29"/>
      <c r="BE389" s="30"/>
      <c r="BF389" s="28"/>
      <c r="BG389" s="29"/>
      <c r="BH389" s="30"/>
      <c r="BI389" s="20"/>
      <c r="BJ389" s="20"/>
      <c r="BK389" s="20"/>
    </row>
    <row r="390" spans="25:63" x14ac:dyDescent="0.25">
      <c r="Y390" s="25"/>
      <c r="AA390" s="26"/>
      <c r="AB390" s="27"/>
      <c r="AC390" s="27"/>
      <c r="AD390" s="27"/>
      <c r="BA390" s="32"/>
      <c r="BB390" s="32"/>
      <c r="BC390" s="28"/>
      <c r="BD390" s="29"/>
      <c r="BE390" s="30"/>
      <c r="BF390" s="28"/>
      <c r="BG390" s="29"/>
      <c r="BH390" s="30"/>
      <c r="BI390" s="20"/>
      <c r="BJ390" s="20"/>
      <c r="BK390" s="20"/>
    </row>
    <row r="391" spans="25:63" x14ac:dyDescent="0.25">
      <c r="Y391" s="25"/>
      <c r="AA391" s="26"/>
      <c r="AB391" s="27"/>
      <c r="AC391" s="27"/>
      <c r="AD391" s="27"/>
      <c r="BA391" s="32"/>
      <c r="BB391" s="32"/>
      <c r="BC391" s="28"/>
      <c r="BD391" s="29"/>
      <c r="BE391" s="30"/>
      <c r="BF391" s="28"/>
      <c r="BG391" s="29"/>
      <c r="BH391" s="30"/>
      <c r="BI391" s="20"/>
      <c r="BJ391" s="20"/>
      <c r="BK391" s="20"/>
    </row>
    <row r="392" spans="25:63" x14ac:dyDescent="0.25">
      <c r="Y392" s="25"/>
      <c r="AA392" s="26"/>
      <c r="AB392" s="27"/>
      <c r="AC392" s="27"/>
      <c r="AD392" s="27"/>
      <c r="BA392" s="32"/>
      <c r="BB392" s="32"/>
      <c r="BC392" s="28"/>
      <c r="BD392" s="29"/>
      <c r="BE392" s="30"/>
      <c r="BF392" s="28"/>
      <c r="BG392" s="29"/>
      <c r="BH392" s="30"/>
      <c r="BI392" s="20"/>
      <c r="BJ392" s="20"/>
      <c r="BK392" s="20"/>
    </row>
    <row r="393" spans="25:63" x14ac:dyDescent="0.25">
      <c r="Y393" s="25"/>
      <c r="AA393" s="26"/>
      <c r="AB393" s="27"/>
      <c r="AC393" s="27"/>
      <c r="AD393" s="27"/>
      <c r="BA393" s="32"/>
      <c r="BB393" s="32"/>
      <c r="BC393" s="28"/>
      <c r="BD393" s="29"/>
      <c r="BE393" s="30"/>
      <c r="BF393" s="28"/>
      <c r="BG393" s="29"/>
      <c r="BH393" s="30"/>
      <c r="BI393" s="20"/>
      <c r="BJ393" s="20"/>
      <c r="BK393" s="20"/>
    </row>
    <row r="394" spans="25:63" x14ac:dyDescent="0.25">
      <c r="Y394" s="25"/>
      <c r="AA394" s="26"/>
      <c r="AB394" s="27"/>
      <c r="AC394" s="27"/>
      <c r="AD394" s="27"/>
      <c r="BA394" s="32"/>
      <c r="BB394" s="32"/>
      <c r="BC394" s="28"/>
      <c r="BD394" s="29"/>
      <c r="BE394" s="30"/>
      <c r="BF394" s="28"/>
      <c r="BG394" s="29"/>
      <c r="BH394" s="30"/>
      <c r="BI394" s="20"/>
      <c r="BJ394" s="20"/>
      <c r="BK394" s="20"/>
    </row>
    <row r="395" spans="25:63" x14ac:dyDescent="0.25">
      <c r="Y395" s="25"/>
      <c r="AA395" s="26"/>
      <c r="AB395" s="27"/>
      <c r="AC395" s="27"/>
      <c r="AD395" s="27"/>
      <c r="BA395" s="32"/>
      <c r="BB395" s="32"/>
      <c r="BC395" s="28"/>
      <c r="BD395" s="29"/>
      <c r="BE395" s="30"/>
      <c r="BF395" s="28"/>
      <c r="BG395" s="29"/>
      <c r="BH395" s="30"/>
      <c r="BI395" s="20"/>
      <c r="BJ395" s="20"/>
      <c r="BK395" s="20"/>
    </row>
    <row r="396" spans="25:63" x14ac:dyDescent="0.25">
      <c r="Y396" s="25"/>
      <c r="AA396" s="26"/>
      <c r="AB396" s="27"/>
      <c r="AC396" s="27"/>
      <c r="AD396" s="27"/>
      <c r="BA396" s="32"/>
      <c r="BB396" s="32"/>
      <c r="BC396" s="28"/>
      <c r="BD396" s="29"/>
      <c r="BE396" s="30"/>
      <c r="BF396" s="28"/>
      <c r="BG396" s="29"/>
      <c r="BH396" s="30"/>
      <c r="BI396" s="20"/>
      <c r="BJ396" s="20"/>
      <c r="BK396" s="20"/>
    </row>
    <row r="397" spans="25:63" x14ac:dyDescent="0.25">
      <c r="Y397" s="25"/>
      <c r="AA397" s="26"/>
      <c r="AB397" s="27"/>
      <c r="AC397" s="27"/>
      <c r="AD397" s="27"/>
      <c r="BA397" s="32"/>
      <c r="BB397" s="32"/>
      <c r="BC397" s="28"/>
      <c r="BD397" s="29"/>
      <c r="BE397" s="30"/>
      <c r="BF397" s="28"/>
      <c r="BG397" s="29"/>
      <c r="BH397" s="30"/>
      <c r="BI397" s="20"/>
      <c r="BJ397" s="20"/>
      <c r="BK397" s="20"/>
    </row>
    <row r="398" spans="25:63" x14ac:dyDescent="0.25">
      <c r="Y398" s="25"/>
      <c r="AA398" s="26"/>
      <c r="AB398" s="27"/>
      <c r="AC398" s="27"/>
      <c r="AD398" s="27"/>
      <c r="BA398" s="32"/>
      <c r="BB398" s="32"/>
      <c r="BC398" s="28"/>
      <c r="BD398" s="29"/>
      <c r="BE398" s="30"/>
      <c r="BF398" s="28"/>
      <c r="BG398" s="29"/>
      <c r="BH398" s="30"/>
      <c r="BI398" s="20"/>
      <c r="BJ398" s="20"/>
      <c r="BK398" s="20"/>
    </row>
    <row r="399" spans="25:63" x14ac:dyDescent="0.25">
      <c r="Y399" s="25"/>
      <c r="AA399" s="26"/>
      <c r="AB399" s="27"/>
      <c r="AC399" s="27"/>
      <c r="AD399" s="27"/>
      <c r="BA399" s="32"/>
      <c r="BB399" s="32"/>
      <c r="BC399" s="28"/>
      <c r="BD399" s="29"/>
      <c r="BE399" s="30"/>
      <c r="BF399" s="28"/>
      <c r="BG399" s="29"/>
      <c r="BH399" s="30"/>
      <c r="BI399" s="20"/>
      <c r="BJ399" s="20"/>
      <c r="BK399" s="20"/>
    </row>
    <row r="400" spans="25:63" x14ac:dyDescent="0.25">
      <c r="Y400" s="25"/>
      <c r="AA400" s="26"/>
      <c r="AB400" s="27"/>
      <c r="AC400" s="27"/>
      <c r="AD400" s="27"/>
      <c r="BA400" s="32"/>
      <c r="BB400" s="32"/>
      <c r="BC400" s="28"/>
      <c r="BD400" s="29"/>
      <c r="BE400" s="30"/>
      <c r="BF400" s="28"/>
      <c r="BG400" s="29"/>
      <c r="BH400" s="30"/>
      <c r="BI400" s="20"/>
      <c r="BJ400" s="20"/>
      <c r="BK400" s="20"/>
    </row>
    <row r="401" spans="25:63" x14ac:dyDescent="0.25">
      <c r="Y401" s="25"/>
      <c r="AA401" s="26"/>
      <c r="AB401" s="27"/>
      <c r="AC401" s="27"/>
      <c r="AD401" s="27"/>
      <c r="BA401" s="32"/>
      <c r="BB401" s="32"/>
      <c r="BC401" s="28"/>
      <c r="BD401" s="29"/>
      <c r="BE401" s="30"/>
      <c r="BF401" s="28"/>
      <c r="BG401" s="29"/>
      <c r="BH401" s="30"/>
      <c r="BI401" s="20"/>
      <c r="BJ401" s="20"/>
      <c r="BK401" s="20"/>
    </row>
    <row r="402" spans="25:63" x14ac:dyDescent="0.25">
      <c r="Y402" s="25"/>
      <c r="AA402" s="26"/>
      <c r="AB402" s="27"/>
      <c r="AC402" s="27"/>
      <c r="AD402" s="27"/>
      <c r="BA402" s="32"/>
      <c r="BB402" s="32"/>
      <c r="BC402" s="28"/>
      <c r="BD402" s="29"/>
      <c r="BE402" s="30"/>
      <c r="BF402" s="28"/>
      <c r="BG402" s="29"/>
      <c r="BH402" s="30"/>
      <c r="BI402" s="20"/>
      <c r="BJ402" s="20"/>
      <c r="BK402" s="20"/>
    </row>
    <row r="403" spans="25:63" x14ac:dyDescent="0.25">
      <c r="Y403" s="25"/>
      <c r="AA403" s="26"/>
      <c r="AB403" s="27"/>
      <c r="AC403" s="27"/>
      <c r="AD403" s="27"/>
      <c r="BA403" s="32"/>
      <c r="BB403" s="32"/>
      <c r="BC403" s="28"/>
      <c r="BD403" s="29"/>
      <c r="BE403" s="30"/>
      <c r="BF403" s="28"/>
      <c r="BG403" s="29"/>
      <c r="BH403" s="30"/>
      <c r="BI403" s="20"/>
      <c r="BJ403" s="20"/>
      <c r="BK403" s="20"/>
    </row>
    <row r="404" spans="25:63" x14ac:dyDescent="0.25">
      <c r="Y404" s="25"/>
      <c r="AA404" s="26"/>
      <c r="AB404" s="27"/>
      <c r="AC404" s="27"/>
      <c r="AD404" s="27"/>
      <c r="BA404" s="32"/>
      <c r="BB404" s="32"/>
      <c r="BC404" s="28"/>
      <c r="BD404" s="29"/>
      <c r="BE404" s="30"/>
      <c r="BF404" s="28"/>
      <c r="BG404" s="29"/>
      <c r="BH404" s="30"/>
      <c r="BI404" s="20"/>
      <c r="BJ404" s="20"/>
      <c r="BK404" s="20"/>
    </row>
    <row r="405" spans="25:63" x14ac:dyDescent="0.25">
      <c r="Y405" s="25"/>
      <c r="AA405" s="26"/>
      <c r="AB405" s="27"/>
      <c r="AC405" s="27"/>
      <c r="AD405" s="27"/>
      <c r="BA405" s="32"/>
      <c r="BB405" s="32"/>
      <c r="BC405" s="28"/>
      <c r="BD405" s="29"/>
      <c r="BE405" s="30"/>
      <c r="BF405" s="28"/>
      <c r="BG405" s="29"/>
      <c r="BH405" s="30"/>
      <c r="BI405" s="20"/>
      <c r="BJ405" s="20"/>
      <c r="BK405" s="20"/>
    </row>
    <row r="406" spans="25:63" x14ac:dyDescent="0.25">
      <c r="Y406" s="25"/>
      <c r="AA406" s="26"/>
      <c r="AB406" s="27"/>
      <c r="AC406" s="27"/>
      <c r="AD406" s="27"/>
      <c r="BA406" s="32"/>
      <c r="BB406" s="32"/>
      <c r="BC406" s="28"/>
      <c r="BD406" s="29"/>
      <c r="BE406" s="30"/>
      <c r="BF406" s="28"/>
      <c r="BG406" s="29"/>
      <c r="BH406" s="30"/>
      <c r="BI406" s="20"/>
      <c r="BJ406" s="20"/>
      <c r="BK406" s="20"/>
    </row>
    <row r="407" spans="25:63" x14ac:dyDescent="0.25">
      <c r="Y407" s="25"/>
      <c r="AA407" s="26"/>
      <c r="AB407" s="27"/>
      <c r="AC407" s="27"/>
      <c r="AD407" s="27"/>
      <c r="BA407" s="32"/>
      <c r="BB407" s="32"/>
      <c r="BC407" s="28"/>
      <c r="BD407" s="29"/>
      <c r="BE407" s="30"/>
      <c r="BF407" s="28"/>
      <c r="BG407" s="29"/>
      <c r="BH407" s="30"/>
      <c r="BI407" s="20"/>
      <c r="BJ407" s="20"/>
      <c r="BK407" s="20"/>
    </row>
    <row r="408" spans="25:63" x14ac:dyDescent="0.25">
      <c r="Y408" s="25"/>
      <c r="AA408" s="26"/>
      <c r="AB408" s="27"/>
      <c r="AC408" s="27"/>
      <c r="AD408" s="27"/>
      <c r="BA408" s="32"/>
      <c r="BB408" s="32"/>
      <c r="BC408" s="28"/>
      <c r="BD408" s="29"/>
      <c r="BE408" s="30"/>
      <c r="BF408" s="28"/>
      <c r="BG408" s="29"/>
      <c r="BH408" s="30"/>
      <c r="BI408" s="20"/>
      <c r="BJ408" s="20"/>
      <c r="BK408" s="20"/>
    </row>
    <row r="409" spans="25:63" x14ac:dyDescent="0.25">
      <c r="Y409" s="25"/>
      <c r="AA409" s="26"/>
      <c r="AB409" s="27"/>
      <c r="AC409" s="27"/>
      <c r="AD409" s="27"/>
      <c r="BA409" s="32"/>
      <c r="BB409" s="32"/>
      <c r="BC409" s="28"/>
      <c r="BD409" s="29"/>
      <c r="BE409" s="30"/>
      <c r="BF409" s="28"/>
      <c r="BG409" s="29"/>
      <c r="BH409" s="30"/>
      <c r="BI409" s="20"/>
      <c r="BJ409" s="20"/>
      <c r="BK409" s="20"/>
    </row>
    <row r="410" spans="25:63" x14ac:dyDescent="0.25">
      <c r="Y410" s="25"/>
      <c r="AA410" s="26"/>
      <c r="AB410" s="27"/>
      <c r="AC410" s="27"/>
      <c r="AD410" s="27"/>
      <c r="BA410" s="32"/>
      <c r="BB410" s="32"/>
      <c r="BC410" s="28"/>
      <c r="BD410" s="29"/>
      <c r="BE410" s="30"/>
      <c r="BF410" s="28"/>
      <c r="BG410" s="29"/>
      <c r="BH410" s="30"/>
      <c r="BI410" s="20"/>
      <c r="BJ410" s="20"/>
      <c r="BK410" s="20"/>
    </row>
    <row r="411" spans="25:63" x14ac:dyDescent="0.25">
      <c r="Y411" s="25"/>
      <c r="AA411" s="26"/>
      <c r="AB411" s="27"/>
      <c r="AC411" s="27"/>
      <c r="AD411" s="27"/>
      <c r="BA411" s="32"/>
      <c r="BB411" s="32"/>
      <c r="BC411" s="28"/>
      <c r="BD411" s="29"/>
      <c r="BE411" s="30"/>
      <c r="BF411" s="28"/>
      <c r="BG411" s="29"/>
      <c r="BH411" s="30"/>
      <c r="BI411" s="20"/>
      <c r="BJ411" s="20"/>
      <c r="BK411" s="20"/>
    </row>
    <row r="412" spans="25:63" x14ac:dyDescent="0.25">
      <c r="Y412" s="25"/>
      <c r="AA412" s="26"/>
      <c r="AB412" s="27"/>
      <c r="AC412" s="27"/>
      <c r="AD412" s="27"/>
      <c r="BA412" s="32"/>
      <c r="BB412" s="32"/>
      <c r="BC412" s="28"/>
      <c r="BD412" s="29"/>
      <c r="BE412" s="30"/>
      <c r="BF412" s="28"/>
      <c r="BG412" s="29"/>
      <c r="BH412" s="30"/>
      <c r="BI412" s="20"/>
      <c r="BJ412" s="20"/>
      <c r="BK412" s="20"/>
    </row>
    <row r="413" spans="25:63" x14ac:dyDescent="0.25">
      <c r="Y413" s="25"/>
      <c r="AA413" s="26"/>
      <c r="AB413" s="27"/>
      <c r="AC413" s="27"/>
      <c r="AD413" s="27"/>
      <c r="BA413" s="32"/>
      <c r="BB413" s="32"/>
      <c r="BC413" s="28"/>
      <c r="BD413" s="29"/>
      <c r="BE413" s="30"/>
      <c r="BF413" s="28"/>
      <c r="BG413" s="29"/>
      <c r="BH413" s="30"/>
      <c r="BI413" s="20"/>
      <c r="BJ413" s="20"/>
      <c r="BK413" s="20"/>
    </row>
    <row r="414" spans="25:63" x14ac:dyDescent="0.25">
      <c r="Y414" s="25"/>
      <c r="AA414" s="26"/>
      <c r="AB414" s="27"/>
      <c r="AC414" s="27"/>
      <c r="AD414" s="27"/>
      <c r="BA414" s="32"/>
      <c r="BB414" s="32"/>
      <c r="BC414" s="28"/>
      <c r="BD414" s="29"/>
      <c r="BE414" s="30"/>
      <c r="BF414" s="28"/>
      <c r="BG414" s="29"/>
      <c r="BH414" s="30"/>
      <c r="BI414" s="20"/>
      <c r="BJ414" s="20"/>
      <c r="BK414" s="20"/>
    </row>
    <row r="415" spans="25:63" x14ac:dyDescent="0.25">
      <c r="Y415" s="25"/>
      <c r="AA415" s="26"/>
      <c r="AB415" s="27"/>
      <c r="AC415" s="27"/>
      <c r="AD415" s="27"/>
      <c r="BA415" s="32"/>
      <c r="BB415" s="32"/>
      <c r="BC415" s="28"/>
      <c r="BD415" s="29"/>
      <c r="BE415" s="30"/>
      <c r="BF415" s="28"/>
      <c r="BG415" s="29"/>
      <c r="BH415" s="30"/>
      <c r="BI415" s="20"/>
      <c r="BJ415" s="20"/>
      <c r="BK415" s="20"/>
    </row>
    <row r="416" spans="25:63" x14ac:dyDescent="0.25">
      <c r="Y416" s="25"/>
      <c r="AA416" s="26"/>
      <c r="AB416" s="27"/>
      <c r="AC416" s="27"/>
      <c r="AD416" s="27"/>
      <c r="BA416" s="32"/>
      <c r="BB416" s="32"/>
      <c r="BC416" s="28"/>
      <c r="BD416" s="29"/>
      <c r="BE416" s="30"/>
      <c r="BF416" s="28"/>
      <c r="BG416" s="29"/>
      <c r="BH416" s="30"/>
      <c r="BI416" s="20"/>
      <c r="BJ416" s="20"/>
      <c r="BK416" s="20"/>
    </row>
    <row r="417" spans="25:63" x14ac:dyDescent="0.25">
      <c r="Y417" s="25"/>
      <c r="AA417" s="26"/>
      <c r="AB417" s="27"/>
      <c r="AC417" s="27"/>
      <c r="AD417" s="27"/>
      <c r="BA417" s="32"/>
      <c r="BB417" s="32"/>
      <c r="BC417" s="28"/>
      <c r="BD417" s="29"/>
      <c r="BE417" s="30"/>
      <c r="BF417" s="28"/>
      <c r="BG417" s="29"/>
      <c r="BH417" s="30"/>
      <c r="BI417" s="20"/>
      <c r="BJ417" s="20"/>
      <c r="BK417" s="20"/>
    </row>
    <row r="418" spans="25:63" x14ac:dyDescent="0.25">
      <c r="Y418" s="25"/>
      <c r="AA418" s="26"/>
      <c r="AB418" s="27"/>
      <c r="AC418" s="27"/>
      <c r="AD418" s="27"/>
      <c r="BA418" s="32"/>
      <c r="BB418" s="32"/>
      <c r="BC418" s="28"/>
      <c r="BD418" s="29"/>
      <c r="BE418" s="30"/>
      <c r="BF418" s="28"/>
      <c r="BG418" s="29"/>
      <c r="BH418" s="30"/>
      <c r="BI418" s="20"/>
      <c r="BJ418" s="20"/>
      <c r="BK418" s="20"/>
    </row>
    <row r="419" spans="25:63" x14ac:dyDescent="0.25">
      <c r="Y419" s="25"/>
      <c r="AA419" s="26"/>
      <c r="AB419" s="27"/>
      <c r="AC419" s="27"/>
      <c r="AD419" s="27"/>
      <c r="BA419" s="32"/>
      <c r="BB419" s="32"/>
      <c r="BC419" s="28"/>
      <c r="BD419" s="29"/>
      <c r="BE419" s="30"/>
      <c r="BF419" s="28"/>
      <c r="BG419" s="29"/>
      <c r="BH419" s="30"/>
      <c r="BI419" s="20"/>
      <c r="BJ419" s="20"/>
      <c r="BK419" s="20"/>
    </row>
    <row r="420" spans="25:63" x14ac:dyDescent="0.25">
      <c r="Y420" s="25"/>
      <c r="AA420" s="26"/>
      <c r="AB420" s="27"/>
      <c r="AC420" s="27"/>
      <c r="AD420" s="27"/>
      <c r="BA420" s="32"/>
      <c r="BB420" s="32"/>
      <c r="BC420" s="28"/>
      <c r="BD420" s="29"/>
      <c r="BE420" s="30"/>
      <c r="BF420" s="28"/>
      <c r="BG420" s="29"/>
      <c r="BH420" s="30"/>
      <c r="BI420" s="20"/>
      <c r="BJ420" s="20"/>
      <c r="BK420" s="20"/>
    </row>
    <row r="421" spans="25:63" x14ac:dyDescent="0.25">
      <c r="Y421" s="25"/>
      <c r="AA421" s="26"/>
      <c r="AB421" s="27"/>
      <c r="AC421" s="27"/>
      <c r="AD421" s="27"/>
      <c r="BA421" s="32"/>
      <c r="BB421" s="32"/>
      <c r="BC421" s="28"/>
      <c r="BD421" s="29"/>
      <c r="BE421" s="30"/>
      <c r="BF421" s="28"/>
      <c r="BG421" s="29"/>
      <c r="BH421" s="30"/>
      <c r="BI421" s="20"/>
      <c r="BJ421" s="20"/>
      <c r="BK421" s="20"/>
    </row>
    <row r="422" spans="25:63" x14ac:dyDescent="0.25">
      <c r="Y422" s="25"/>
      <c r="AA422" s="26"/>
      <c r="AB422" s="27"/>
      <c r="AC422" s="27"/>
      <c r="AD422" s="27"/>
      <c r="BA422" s="32"/>
      <c r="BB422" s="32"/>
      <c r="BC422" s="28"/>
      <c r="BD422" s="29"/>
      <c r="BE422" s="30"/>
      <c r="BF422" s="28"/>
      <c r="BG422" s="29"/>
      <c r="BH422" s="30"/>
      <c r="BI422" s="20"/>
      <c r="BJ422" s="20"/>
      <c r="BK422" s="20"/>
    </row>
    <row r="423" spans="25:63" x14ac:dyDescent="0.25">
      <c r="Y423" s="25"/>
      <c r="AA423" s="26"/>
      <c r="AB423" s="27"/>
      <c r="AC423" s="27"/>
      <c r="AD423" s="27"/>
      <c r="BA423" s="32"/>
      <c r="BB423" s="32"/>
      <c r="BC423" s="28"/>
      <c r="BD423" s="29"/>
      <c r="BE423" s="30"/>
      <c r="BF423" s="28"/>
      <c r="BG423" s="29"/>
      <c r="BH423" s="30"/>
      <c r="BI423" s="20"/>
      <c r="BJ423" s="20"/>
      <c r="BK423" s="20"/>
    </row>
    <row r="424" spans="25:63" x14ac:dyDescent="0.25">
      <c r="Y424" s="25"/>
      <c r="AA424" s="26"/>
      <c r="AB424" s="27"/>
      <c r="AC424" s="27"/>
      <c r="AD424" s="27"/>
      <c r="BA424" s="32"/>
      <c r="BB424" s="32"/>
      <c r="BC424" s="28"/>
      <c r="BD424" s="29"/>
      <c r="BE424" s="30"/>
      <c r="BF424" s="28"/>
      <c r="BG424" s="29"/>
      <c r="BH424" s="30"/>
      <c r="BI424" s="20"/>
      <c r="BJ424" s="20"/>
      <c r="BK424" s="20"/>
    </row>
    <row r="425" spans="25:63" x14ac:dyDescent="0.25">
      <c r="Y425" s="25"/>
      <c r="AA425" s="26"/>
      <c r="AB425" s="27"/>
      <c r="AC425" s="27"/>
      <c r="AD425" s="27"/>
      <c r="BA425" s="32"/>
      <c r="BB425" s="32"/>
      <c r="BC425" s="28"/>
      <c r="BD425" s="29"/>
      <c r="BE425" s="30"/>
      <c r="BF425" s="28"/>
      <c r="BG425" s="29"/>
      <c r="BH425" s="30"/>
      <c r="BI425" s="20"/>
      <c r="BJ425" s="20"/>
      <c r="BK425" s="20"/>
    </row>
    <row r="426" spans="25:63" x14ac:dyDescent="0.25">
      <c r="Y426" s="25"/>
      <c r="AA426" s="26"/>
      <c r="AB426" s="27"/>
      <c r="AC426" s="27"/>
      <c r="AD426" s="27"/>
      <c r="BA426" s="32"/>
      <c r="BB426" s="32"/>
      <c r="BC426" s="28"/>
      <c r="BD426" s="29"/>
      <c r="BE426" s="30"/>
      <c r="BF426" s="28"/>
      <c r="BG426" s="29"/>
      <c r="BH426" s="30"/>
      <c r="BI426" s="20"/>
      <c r="BJ426" s="20"/>
      <c r="BK426" s="20"/>
    </row>
    <row r="427" spans="25:63" x14ac:dyDescent="0.25">
      <c r="Y427" s="25"/>
      <c r="AA427" s="26"/>
      <c r="AB427" s="27"/>
      <c r="AC427" s="27"/>
      <c r="AD427" s="27"/>
      <c r="BA427" s="32"/>
      <c r="BB427" s="32"/>
      <c r="BC427" s="28"/>
      <c r="BD427" s="29"/>
      <c r="BE427" s="30"/>
      <c r="BF427" s="28"/>
      <c r="BG427" s="29"/>
      <c r="BH427" s="30"/>
      <c r="BI427" s="20"/>
      <c r="BJ427" s="20"/>
      <c r="BK427" s="20"/>
    </row>
    <row r="428" spans="25:63" x14ac:dyDescent="0.25">
      <c r="Y428" s="25"/>
      <c r="AA428" s="26"/>
      <c r="AB428" s="27"/>
      <c r="AC428" s="27"/>
      <c r="AD428" s="27"/>
      <c r="BA428" s="32"/>
      <c r="BB428" s="32"/>
      <c r="BC428" s="28"/>
      <c r="BD428" s="29"/>
      <c r="BE428" s="30"/>
      <c r="BF428" s="28"/>
      <c r="BG428" s="29"/>
      <c r="BH428" s="30"/>
      <c r="BI428" s="20"/>
      <c r="BJ428" s="20"/>
      <c r="BK428" s="20"/>
    </row>
    <row r="429" spans="25:63" x14ac:dyDescent="0.25">
      <c r="Y429" s="25"/>
      <c r="AA429" s="26"/>
      <c r="AB429" s="27"/>
      <c r="AC429" s="27"/>
      <c r="AD429" s="27"/>
      <c r="BA429" s="32"/>
      <c r="BB429" s="32"/>
      <c r="BC429" s="28"/>
      <c r="BD429" s="29"/>
      <c r="BE429" s="30"/>
      <c r="BF429" s="28"/>
      <c r="BG429" s="29"/>
      <c r="BH429" s="30"/>
      <c r="BI429" s="20"/>
      <c r="BJ429" s="20"/>
      <c r="BK429" s="20"/>
    </row>
    <row r="430" spans="25:63" x14ac:dyDescent="0.25">
      <c r="Y430" s="25"/>
      <c r="AA430" s="26"/>
      <c r="AB430" s="27"/>
      <c r="AC430" s="27"/>
      <c r="AD430" s="27"/>
      <c r="BA430" s="32"/>
      <c r="BB430" s="32"/>
      <c r="BC430" s="28"/>
      <c r="BD430" s="29"/>
      <c r="BE430" s="30"/>
      <c r="BF430" s="28"/>
      <c r="BG430" s="29"/>
      <c r="BH430" s="30"/>
      <c r="BI430" s="20"/>
      <c r="BJ430" s="20"/>
      <c r="BK430" s="20"/>
    </row>
    <row r="431" spans="25:63" x14ac:dyDescent="0.25">
      <c r="Y431" s="25"/>
      <c r="AA431" s="26"/>
      <c r="AB431" s="27"/>
      <c r="AC431" s="27"/>
      <c r="AD431" s="27"/>
      <c r="BA431" s="32"/>
      <c r="BB431" s="32"/>
      <c r="BC431" s="28"/>
      <c r="BD431" s="29"/>
      <c r="BE431" s="30"/>
      <c r="BF431" s="28"/>
      <c r="BG431" s="29"/>
      <c r="BH431" s="30"/>
      <c r="BI431" s="20"/>
      <c r="BJ431" s="20"/>
      <c r="BK431" s="20"/>
    </row>
    <row r="432" spans="25:63" x14ac:dyDescent="0.25">
      <c r="Y432" s="25"/>
      <c r="AA432" s="26"/>
      <c r="AB432" s="27"/>
      <c r="AC432" s="27"/>
      <c r="AD432" s="27"/>
      <c r="BA432" s="32"/>
      <c r="BB432" s="32"/>
      <c r="BC432" s="28"/>
      <c r="BD432" s="29"/>
      <c r="BE432" s="30"/>
      <c r="BF432" s="28"/>
      <c r="BG432" s="29"/>
      <c r="BH432" s="30"/>
      <c r="BI432" s="20"/>
      <c r="BJ432" s="20"/>
      <c r="BK432" s="20"/>
    </row>
    <row r="433" spans="25:63" x14ac:dyDescent="0.25">
      <c r="Y433" s="25"/>
      <c r="AA433" s="26"/>
      <c r="AB433" s="27"/>
      <c r="AC433" s="27"/>
      <c r="AD433" s="27"/>
      <c r="BA433" s="32"/>
      <c r="BB433" s="32"/>
      <c r="BC433" s="28"/>
      <c r="BD433" s="29"/>
      <c r="BE433" s="30"/>
      <c r="BF433" s="28"/>
      <c r="BG433" s="29"/>
      <c r="BH433" s="30"/>
      <c r="BI433" s="20"/>
      <c r="BJ433" s="20"/>
      <c r="BK433" s="20"/>
    </row>
    <row r="434" spans="25:63" x14ac:dyDescent="0.25">
      <c r="Y434" s="25"/>
      <c r="AA434" s="26"/>
      <c r="AB434" s="27"/>
      <c r="AC434" s="27"/>
      <c r="AD434" s="27"/>
      <c r="BA434" s="32"/>
      <c r="BB434" s="32"/>
      <c r="BC434" s="28"/>
      <c r="BD434" s="29"/>
      <c r="BE434" s="30"/>
      <c r="BF434" s="28"/>
      <c r="BG434" s="29"/>
      <c r="BH434" s="30"/>
      <c r="BI434" s="20"/>
      <c r="BJ434" s="20"/>
      <c r="BK434" s="20"/>
    </row>
    <row r="435" spans="25:63" x14ac:dyDescent="0.25">
      <c r="Y435" s="25"/>
      <c r="AA435" s="26"/>
      <c r="AB435" s="27"/>
      <c r="AC435" s="27"/>
      <c r="AD435" s="27"/>
      <c r="BA435" s="32"/>
      <c r="BB435" s="32"/>
      <c r="BC435" s="28"/>
      <c r="BD435" s="29"/>
      <c r="BE435" s="30"/>
      <c r="BF435" s="28"/>
      <c r="BG435" s="29"/>
      <c r="BH435" s="30"/>
      <c r="BI435" s="20"/>
      <c r="BJ435" s="20"/>
      <c r="BK435" s="20"/>
    </row>
    <row r="436" spans="25:63" x14ac:dyDescent="0.25">
      <c r="Y436" s="25"/>
      <c r="AA436" s="26"/>
      <c r="AB436" s="27"/>
      <c r="AC436" s="27"/>
      <c r="AD436" s="27"/>
      <c r="BA436" s="32"/>
      <c r="BB436" s="32"/>
      <c r="BC436" s="28"/>
      <c r="BD436" s="29"/>
      <c r="BE436" s="30"/>
      <c r="BF436" s="28"/>
      <c r="BG436" s="29"/>
      <c r="BH436" s="30"/>
      <c r="BI436" s="20"/>
      <c r="BJ436" s="20"/>
      <c r="BK436" s="20"/>
    </row>
    <row r="437" spans="25:63" x14ac:dyDescent="0.25">
      <c r="Y437" s="25"/>
      <c r="AA437" s="26"/>
      <c r="AB437" s="27"/>
      <c r="AC437" s="27"/>
      <c r="AD437" s="27"/>
      <c r="BA437" s="32"/>
      <c r="BB437" s="32"/>
      <c r="BC437" s="28"/>
      <c r="BD437" s="29"/>
      <c r="BE437" s="30"/>
      <c r="BF437" s="28"/>
      <c r="BG437" s="29"/>
      <c r="BH437" s="30"/>
      <c r="BI437" s="20"/>
      <c r="BJ437" s="20"/>
      <c r="BK437" s="20"/>
    </row>
    <row r="438" spans="25:63" x14ac:dyDescent="0.25">
      <c r="Y438" s="25"/>
      <c r="AA438" s="26"/>
      <c r="AB438" s="27"/>
      <c r="AC438" s="27"/>
      <c r="AD438" s="27"/>
      <c r="BA438" s="32"/>
      <c r="BB438" s="32"/>
      <c r="BC438" s="28"/>
      <c r="BD438" s="29"/>
      <c r="BE438" s="30"/>
      <c r="BF438" s="28"/>
      <c r="BG438" s="29"/>
      <c r="BH438" s="30"/>
      <c r="BI438" s="20"/>
      <c r="BJ438" s="20"/>
      <c r="BK438" s="20"/>
    </row>
    <row r="439" spans="25:63" x14ac:dyDescent="0.25">
      <c r="Y439" s="25"/>
      <c r="AA439" s="26"/>
      <c r="AB439" s="27"/>
      <c r="AC439" s="27"/>
      <c r="AD439" s="27"/>
      <c r="BA439" s="32"/>
      <c r="BB439" s="32"/>
      <c r="BC439" s="28"/>
      <c r="BD439" s="29"/>
      <c r="BE439" s="30"/>
      <c r="BF439" s="28"/>
      <c r="BG439" s="29"/>
      <c r="BH439" s="30"/>
      <c r="BI439" s="20"/>
      <c r="BJ439" s="20"/>
      <c r="BK439" s="20"/>
    </row>
    <row r="440" spans="25:63" x14ac:dyDescent="0.25">
      <c r="Y440" s="25"/>
      <c r="AA440" s="26"/>
      <c r="AB440" s="27"/>
      <c r="AC440" s="27"/>
      <c r="AD440" s="27"/>
      <c r="BA440" s="32"/>
      <c r="BB440" s="32"/>
      <c r="BC440" s="28"/>
      <c r="BD440" s="29"/>
      <c r="BE440" s="30"/>
      <c r="BF440" s="28"/>
      <c r="BG440" s="29"/>
      <c r="BH440" s="30"/>
      <c r="BI440" s="20"/>
      <c r="BJ440" s="20"/>
      <c r="BK440" s="20"/>
    </row>
    <row r="441" spans="25:63" x14ac:dyDescent="0.25">
      <c r="Y441" s="25"/>
      <c r="AA441" s="26"/>
      <c r="AB441" s="27"/>
      <c r="AC441" s="27"/>
      <c r="AD441" s="27"/>
      <c r="BA441" s="32"/>
      <c r="BB441" s="32"/>
      <c r="BC441" s="28"/>
      <c r="BD441" s="29"/>
      <c r="BE441" s="30"/>
      <c r="BF441" s="28"/>
      <c r="BG441" s="29"/>
      <c r="BH441" s="30"/>
      <c r="BI441" s="20"/>
      <c r="BJ441" s="20"/>
      <c r="BK441" s="20"/>
    </row>
    <row r="442" spans="25:63" x14ac:dyDescent="0.25">
      <c r="Y442" s="25"/>
      <c r="AA442" s="26"/>
      <c r="AB442" s="27"/>
      <c r="AC442" s="27"/>
      <c r="AD442" s="27"/>
      <c r="BA442" s="32"/>
      <c r="BB442" s="32"/>
      <c r="BC442" s="28"/>
      <c r="BD442" s="29"/>
      <c r="BE442" s="30"/>
      <c r="BF442" s="28"/>
      <c r="BG442" s="29"/>
      <c r="BH442" s="30"/>
      <c r="BI442" s="20"/>
      <c r="BJ442" s="20"/>
      <c r="BK442" s="20"/>
    </row>
    <row r="443" spans="25:63" x14ac:dyDescent="0.25">
      <c r="Y443" s="25"/>
      <c r="AA443" s="26"/>
      <c r="AB443" s="27"/>
      <c r="AC443" s="27"/>
      <c r="AD443" s="27"/>
      <c r="BA443" s="32"/>
      <c r="BB443" s="32"/>
      <c r="BC443" s="28"/>
      <c r="BD443" s="29"/>
      <c r="BE443" s="30"/>
      <c r="BF443" s="28"/>
      <c r="BG443" s="29"/>
      <c r="BH443" s="30"/>
      <c r="BI443" s="20"/>
      <c r="BJ443" s="20"/>
      <c r="BK443" s="20"/>
    </row>
    <row r="444" spans="25:63" x14ac:dyDescent="0.25">
      <c r="Y444" s="25"/>
      <c r="AA444" s="26"/>
      <c r="AB444" s="27"/>
      <c r="AC444" s="27"/>
      <c r="AD444" s="27"/>
      <c r="BA444" s="32"/>
      <c r="BB444" s="32"/>
      <c r="BC444" s="28"/>
      <c r="BD444" s="29"/>
      <c r="BE444" s="30"/>
      <c r="BF444" s="28"/>
      <c r="BG444" s="29"/>
      <c r="BH444" s="30"/>
      <c r="BI444" s="20"/>
      <c r="BJ444" s="20"/>
      <c r="BK444" s="20"/>
    </row>
    <row r="445" spans="25:63" x14ac:dyDescent="0.25">
      <c r="Y445" s="25"/>
      <c r="AA445" s="26"/>
      <c r="AB445" s="27"/>
      <c r="AC445" s="27"/>
      <c r="AD445" s="27"/>
      <c r="BA445" s="32"/>
      <c r="BB445" s="32"/>
      <c r="BC445" s="28"/>
      <c r="BD445" s="29"/>
      <c r="BE445" s="30"/>
      <c r="BF445" s="28"/>
      <c r="BG445" s="29"/>
      <c r="BH445" s="30"/>
      <c r="BI445" s="20"/>
      <c r="BJ445" s="20"/>
      <c r="BK445" s="20"/>
    </row>
    <row r="446" spans="25:63" x14ac:dyDescent="0.25">
      <c r="Y446" s="25"/>
      <c r="AA446" s="26"/>
      <c r="AB446" s="27"/>
      <c r="AC446" s="27"/>
      <c r="AD446" s="27"/>
      <c r="BA446" s="32"/>
      <c r="BB446" s="32"/>
      <c r="BC446" s="28"/>
      <c r="BD446" s="29"/>
      <c r="BE446" s="30"/>
      <c r="BF446" s="28"/>
      <c r="BG446" s="29"/>
      <c r="BH446" s="30"/>
      <c r="BI446" s="20"/>
      <c r="BJ446" s="20"/>
      <c r="BK446" s="20"/>
    </row>
    <row r="447" spans="25:63" x14ac:dyDescent="0.25">
      <c r="Y447" s="25"/>
      <c r="AA447" s="26"/>
      <c r="AB447" s="27"/>
      <c r="AC447" s="27"/>
      <c r="AD447" s="27"/>
      <c r="BA447" s="32"/>
      <c r="BB447" s="32"/>
      <c r="BC447" s="28"/>
      <c r="BD447" s="29"/>
      <c r="BE447" s="30"/>
      <c r="BF447" s="28"/>
      <c r="BG447" s="29"/>
      <c r="BH447" s="30"/>
      <c r="BI447" s="20"/>
      <c r="BJ447" s="20"/>
      <c r="BK447" s="20"/>
    </row>
    <row r="448" spans="25:63" x14ac:dyDescent="0.25">
      <c r="Y448" s="25"/>
      <c r="AA448" s="26"/>
      <c r="AB448" s="27"/>
      <c r="AC448" s="27"/>
      <c r="AD448" s="27"/>
      <c r="BA448" s="32"/>
      <c r="BB448" s="32"/>
      <c r="BC448" s="28"/>
      <c r="BD448" s="29"/>
      <c r="BE448" s="30"/>
      <c r="BF448" s="28"/>
      <c r="BG448" s="29"/>
      <c r="BH448" s="30"/>
      <c r="BI448" s="20"/>
      <c r="BJ448" s="20"/>
      <c r="BK448" s="20"/>
    </row>
    <row r="449" spans="25:63" x14ac:dyDescent="0.25">
      <c r="Y449" s="25"/>
      <c r="AA449" s="26"/>
      <c r="AB449" s="27"/>
      <c r="AC449" s="27"/>
      <c r="AD449" s="27"/>
      <c r="BA449" s="32"/>
      <c r="BB449" s="32"/>
      <c r="BC449" s="28"/>
      <c r="BD449" s="29"/>
      <c r="BE449" s="30"/>
      <c r="BF449" s="28"/>
      <c r="BG449" s="29"/>
      <c r="BH449" s="30"/>
      <c r="BI449" s="20"/>
      <c r="BJ449" s="20"/>
      <c r="BK449" s="20"/>
    </row>
    <row r="450" spans="25:63" x14ac:dyDescent="0.25">
      <c r="Y450" s="25"/>
      <c r="AA450" s="26"/>
      <c r="AB450" s="27"/>
      <c r="AC450" s="27"/>
      <c r="AD450" s="27"/>
      <c r="BA450" s="32"/>
      <c r="BB450" s="32"/>
      <c r="BC450" s="28"/>
      <c r="BD450" s="29"/>
      <c r="BE450" s="30"/>
      <c r="BF450" s="28"/>
      <c r="BG450" s="29"/>
      <c r="BH450" s="30"/>
      <c r="BI450" s="20"/>
      <c r="BJ450" s="20"/>
      <c r="BK450" s="20"/>
    </row>
    <row r="451" spans="25:63" x14ac:dyDescent="0.25">
      <c r="Y451" s="25"/>
      <c r="AA451" s="26"/>
      <c r="AB451" s="27"/>
      <c r="AC451" s="27"/>
      <c r="AD451" s="27"/>
      <c r="BA451" s="32"/>
      <c r="BB451" s="32"/>
      <c r="BC451" s="28"/>
      <c r="BD451" s="29"/>
      <c r="BE451" s="30"/>
      <c r="BF451" s="28"/>
      <c r="BG451" s="29"/>
      <c r="BH451" s="30"/>
      <c r="BI451" s="20"/>
      <c r="BJ451" s="20"/>
      <c r="BK451" s="20"/>
    </row>
    <row r="452" spans="25:63" x14ac:dyDescent="0.25">
      <c r="Y452" s="25"/>
      <c r="AA452" s="26"/>
      <c r="AB452" s="27"/>
      <c r="AC452" s="27"/>
      <c r="AD452" s="27"/>
      <c r="BA452" s="32"/>
      <c r="BB452" s="32"/>
      <c r="BC452" s="28"/>
      <c r="BD452" s="29"/>
      <c r="BE452" s="30"/>
      <c r="BF452" s="28"/>
      <c r="BG452" s="29"/>
      <c r="BH452" s="30"/>
      <c r="BI452" s="20"/>
      <c r="BJ452" s="20"/>
      <c r="BK452" s="20"/>
    </row>
    <row r="453" spans="25:63" x14ac:dyDescent="0.25">
      <c r="Y453" s="25"/>
      <c r="AA453" s="26"/>
      <c r="AB453" s="27"/>
      <c r="AC453" s="27"/>
      <c r="AD453" s="27"/>
      <c r="BA453" s="32"/>
      <c r="BB453" s="32"/>
      <c r="BC453" s="28"/>
      <c r="BD453" s="29"/>
      <c r="BE453" s="30"/>
      <c r="BF453" s="28"/>
      <c r="BG453" s="29"/>
      <c r="BH453" s="30"/>
      <c r="BI453" s="20"/>
      <c r="BJ453" s="20"/>
      <c r="BK453" s="20"/>
    </row>
    <row r="454" spans="25:63" x14ac:dyDescent="0.25">
      <c r="Y454" s="25"/>
      <c r="AA454" s="26"/>
      <c r="AB454" s="27"/>
      <c r="AC454" s="27"/>
      <c r="AD454" s="27"/>
      <c r="BA454" s="32"/>
      <c r="BB454" s="32"/>
      <c r="BC454" s="28"/>
      <c r="BD454" s="29"/>
      <c r="BE454" s="30"/>
      <c r="BF454" s="28"/>
      <c r="BG454" s="29"/>
      <c r="BH454" s="30"/>
      <c r="BI454" s="20"/>
      <c r="BJ454" s="20"/>
      <c r="BK454" s="20"/>
    </row>
    <row r="455" spans="25:63" x14ac:dyDescent="0.25">
      <c r="Y455" s="25"/>
      <c r="AA455" s="26"/>
      <c r="AB455" s="27"/>
      <c r="AC455" s="27"/>
      <c r="AD455" s="27"/>
      <c r="BA455" s="32"/>
      <c r="BB455" s="32"/>
      <c r="BC455" s="28"/>
      <c r="BD455" s="29"/>
      <c r="BE455" s="30"/>
      <c r="BF455" s="28"/>
      <c r="BG455" s="29"/>
      <c r="BH455" s="30"/>
      <c r="BI455" s="20"/>
      <c r="BJ455" s="20"/>
      <c r="BK455" s="20"/>
    </row>
    <row r="456" spans="25:63" x14ac:dyDescent="0.25">
      <c r="Y456" s="25"/>
      <c r="AA456" s="26"/>
      <c r="AB456" s="27"/>
      <c r="AC456" s="27"/>
      <c r="AD456" s="27"/>
      <c r="BA456" s="32"/>
      <c r="BB456" s="32"/>
      <c r="BC456" s="28"/>
      <c r="BD456" s="29"/>
      <c r="BE456" s="30"/>
      <c r="BF456" s="28"/>
      <c r="BG456" s="29"/>
      <c r="BH456" s="30"/>
      <c r="BI456" s="20"/>
      <c r="BJ456" s="20"/>
      <c r="BK456" s="20"/>
    </row>
    <row r="457" spans="25:63" x14ac:dyDescent="0.25">
      <c r="Y457" s="25"/>
      <c r="AA457" s="26"/>
      <c r="AB457" s="27"/>
      <c r="AC457" s="27"/>
      <c r="AD457" s="27"/>
      <c r="BA457" s="32"/>
      <c r="BB457" s="32"/>
      <c r="BC457" s="28"/>
      <c r="BD457" s="29"/>
      <c r="BE457" s="30"/>
      <c r="BF457" s="28"/>
      <c r="BG457" s="29"/>
      <c r="BH457" s="30"/>
      <c r="BI457" s="20"/>
      <c r="BJ457" s="20"/>
      <c r="BK457" s="20"/>
    </row>
    <row r="458" spans="25:63" x14ac:dyDescent="0.25">
      <c r="Y458" s="25"/>
      <c r="AA458" s="26"/>
      <c r="AB458" s="27"/>
      <c r="AC458" s="27"/>
      <c r="AD458" s="27"/>
      <c r="BA458" s="32"/>
      <c r="BB458" s="32"/>
      <c r="BC458" s="28"/>
      <c r="BD458" s="29"/>
      <c r="BE458" s="30"/>
      <c r="BF458" s="28"/>
      <c r="BG458" s="29"/>
      <c r="BH458" s="30"/>
      <c r="BI458" s="20"/>
      <c r="BJ458" s="20"/>
      <c r="BK458" s="20"/>
    </row>
    <row r="459" spans="25:63" x14ac:dyDescent="0.25">
      <c r="Y459" s="25"/>
      <c r="AA459" s="26"/>
      <c r="AB459" s="27"/>
      <c r="AC459" s="27"/>
      <c r="AD459" s="27"/>
      <c r="BA459" s="32"/>
      <c r="BB459" s="32"/>
      <c r="BC459" s="28"/>
      <c r="BD459" s="29"/>
      <c r="BE459" s="30"/>
      <c r="BF459" s="28"/>
      <c r="BG459" s="29"/>
      <c r="BH459" s="30"/>
      <c r="BI459" s="20"/>
      <c r="BJ459" s="20"/>
      <c r="BK459" s="20"/>
    </row>
    <row r="460" spans="25:63" x14ac:dyDescent="0.25">
      <c r="Y460" s="25"/>
      <c r="AA460" s="26"/>
      <c r="AB460" s="27"/>
      <c r="AC460" s="27"/>
      <c r="AD460" s="27"/>
      <c r="BA460" s="32"/>
      <c r="BB460" s="32"/>
      <c r="BC460" s="28"/>
      <c r="BD460" s="29"/>
      <c r="BE460" s="30"/>
      <c r="BF460" s="28"/>
      <c r="BG460" s="29"/>
      <c r="BH460" s="30"/>
      <c r="BI460" s="20"/>
      <c r="BJ460" s="20"/>
      <c r="BK460" s="20"/>
    </row>
    <row r="461" spans="25:63" x14ac:dyDescent="0.25">
      <c r="Y461" s="25"/>
      <c r="AA461" s="26"/>
      <c r="AB461" s="27"/>
      <c r="AC461" s="27"/>
      <c r="AD461" s="27"/>
      <c r="BA461" s="32"/>
      <c r="BB461" s="32"/>
      <c r="BC461" s="28"/>
      <c r="BD461" s="29"/>
      <c r="BE461" s="30"/>
      <c r="BF461" s="28"/>
      <c r="BG461" s="29"/>
      <c r="BH461" s="30"/>
      <c r="BI461" s="20"/>
      <c r="BJ461" s="20"/>
      <c r="BK461" s="20"/>
    </row>
    <row r="462" spans="25:63" x14ac:dyDescent="0.25">
      <c r="Y462" s="25"/>
      <c r="AA462" s="26"/>
      <c r="AB462" s="27"/>
      <c r="AC462" s="27"/>
      <c r="AD462" s="27"/>
      <c r="BA462" s="32"/>
      <c r="BB462" s="32"/>
      <c r="BC462" s="28"/>
      <c r="BD462" s="29"/>
      <c r="BE462" s="30"/>
      <c r="BF462" s="28"/>
      <c r="BG462" s="29"/>
      <c r="BH462" s="30"/>
      <c r="BI462" s="20"/>
      <c r="BJ462" s="20"/>
      <c r="BK462" s="20"/>
    </row>
    <row r="463" spans="25:63" x14ac:dyDescent="0.25">
      <c r="Y463" s="25"/>
      <c r="AA463" s="26"/>
      <c r="AB463" s="27"/>
      <c r="AC463" s="27"/>
      <c r="AD463" s="27"/>
      <c r="BA463" s="32"/>
      <c r="BB463" s="32"/>
      <c r="BC463" s="28"/>
      <c r="BD463" s="29"/>
      <c r="BE463" s="30"/>
      <c r="BF463" s="28"/>
      <c r="BG463" s="29"/>
      <c r="BH463" s="30"/>
      <c r="BI463" s="20"/>
      <c r="BJ463" s="20"/>
      <c r="BK463" s="20"/>
    </row>
    <row r="464" spans="25:63" x14ac:dyDescent="0.25">
      <c r="Y464" s="25"/>
      <c r="AA464" s="26"/>
      <c r="AB464" s="27"/>
      <c r="AC464" s="27"/>
      <c r="AD464" s="27"/>
      <c r="BA464" s="32"/>
      <c r="BB464" s="32"/>
      <c r="BC464" s="28"/>
      <c r="BD464" s="29"/>
      <c r="BE464" s="30"/>
      <c r="BF464" s="28"/>
      <c r="BG464" s="29"/>
      <c r="BH464" s="30"/>
      <c r="BI464" s="20"/>
      <c r="BJ464" s="20"/>
      <c r="BK464" s="20"/>
    </row>
    <row r="465" spans="25:63" x14ac:dyDescent="0.25">
      <c r="Y465" s="25"/>
      <c r="AA465" s="26"/>
      <c r="AB465" s="27"/>
      <c r="AC465" s="27"/>
      <c r="AD465" s="27"/>
      <c r="BA465" s="32"/>
      <c r="BB465" s="32"/>
      <c r="BC465" s="28"/>
      <c r="BD465" s="29"/>
      <c r="BE465" s="30"/>
      <c r="BF465" s="28"/>
      <c r="BG465" s="29"/>
      <c r="BH465" s="30"/>
      <c r="BI465" s="20"/>
      <c r="BJ465" s="20"/>
      <c r="BK465" s="20"/>
    </row>
    <row r="466" spans="25:63" x14ac:dyDescent="0.25">
      <c r="Y466" s="25"/>
      <c r="AA466" s="26"/>
      <c r="AB466" s="27"/>
      <c r="AC466" s="27"/>
      <c r="AD466" s="27"/>
      <c r="BA466" s="32"/>
      <c r="BB466" s="32"/>
      <c r="BC466" s="28"/>
      <c r="BD466" s="29"/>
      <c r="BE466" s="30"/>
      <c r="BF466" s="28"/>
      <c r="BG466" s="29"/>
      <c r="BH466" s="30"/>
      <c r="BI466" s="20"/>
      <c r="BJ466" s="20"/>
      <c r="BK466" s="20"/>
    </row>
    <row r="467" spans="25:63" x14ac:dyDescent="0.25">
      <c r="Y467" s="25"/>
      <c r="AA467" s="26"/>
      <c r="AB467" s="27"/>
      <c r="AC467" s="27"/>
      <c r="AD467" s="27"/>
      <c r="BA467" s="32"/>
      <c r="BB467" s="32"/>
      <c r="BC467" s="28"/>
      <c r="BD467" s="29"/>
      <c r="BE467" s="30"/>
      <c r="BF467" s="28"/>
      <c r="BG467" s="29"/>
      <c r="BH467" s="30"/>
      <c r="BI467" s="20"/>
      <c r="BJ467" s="20"/>
      <c r="BK467" s="20"/>
    </row>
    <row r="468" spans="25:63" x14ac:dyDescent="0.25">
      <c r="Y468" s="25"/>
      <c r="AA468" s="26"/>
      <c r="AB468" s="27"/>
      <c r="AC468" s="27"/>
      <c r="AD468" s="27"/>
      <c r="BA468" s="32"/>
      <c r="BB468" s="32"/>
      <c r="BC468" s="28"/>
      <c r="BD468" s="29"/>
      <c r="BE468" s="30"/>
      <c r="BF468" s="28"/>
      <c r="BG468" s="29"/>
      <c r="BH468" s="30"/>
      <c r="BI468" s="20"/>
      <c r="BJ468" s="20"/>
      <c r="BK468" s="20"/>
    </row>
    <row r="469" spans="25:63" x14ac:dyDescent="0.25">
      <c r="Y469" s="25"/>
      <c r="AA469" s="26"/>
      <c r="AB469" s="27"/>
      <c r="AC469" s="27"/>
      <c r="AD469" s="27"/>
      <c r="BA469" s="32"/>
      <c r="BB469" s="32"/>
      <c r="BC469" s="28"/>
      <c r="BD469" s="29"/>
      <c r="BE469" s="30"/>
      <c r="BF469" s="28"/>
      <c r="BG469" s="29"/>
      <c r="BH469" s="30"/>
      <c r="BI469" s="20"/>
      <c r="BJ469" s="20"/>
      <c r="BK469" s="20"/>
    </row>
    <row r="470" spans="25:63" x14ac:dyDescent="0.25">
      <c r="Y470" s="25"/>
      <c r="AA470" s="26"/>
      <c r="AB470" s="27"/>
      <c r="AC470" s="27"/>
      <c r="AD470" s="27"/>
      <c r="BA470" s="32"/>
      <c r="BB470" s="32"/>
      <c r="BC470" s="28"/>
      <c r="BD470" s="29"/>
      <c r="BE470" s="30"/>
      <c r="BF470" s="28"/>
      <c r="BG470" s="29"/>
      <c r="BH470" s="30"/>
      <c r="BI470" s="20"/>
      <c r="BJ470" s="20"/>
      <c r="BK470" s="20"/>
    </row>
    <row r="471" spans="25:63" x14ac:dyDescent="0.25">
      <c r="Y471" s="25"/>
      <c r="AA471" s="26"/>
      <c r="AB471" s="27"/>
      <c r="AC471" s="27"/>
      <c r="AD471" s="27"/>
      <c r="BA471" s="32"/>
      <c r="BB471" s="32"/>
      <c r="BC471" s="28"/>
      <c r="BD471" s="29"/>
      <c r="BE471" s="30"/>
      <c r="BF471" s="28"/>
      <c r="BG471" s="29"/>
      <c r="BH471" s="30"/>
      <c r="BI471" s="20"/>
      <c r="BJ471" s="20"/>
      <c r="BK471" s="20"/>
    </row>
    <row r="472" spans="25:63" x14ac:dyDescent="0.25">
      <c r="Y472" s="25"/>
      <c r="AA472" s="26"/>
      <c r="AB472" s="27"/>
      <c r="AC472" s="27"/>
      <c r="AD472" s="27"/>
      <c r="BA472" s="32"/>
      <c r="BB472" s="32"/>
      <c r="BC472" s="28"/>
      <c r="BD472" s="29"/>
      <c r="BE472" s="30"/>
      <c r="BF472" s="28"/>
      <c r="BG472" s="29"/>
      <c r="BH472" s="30"/>
      <c r="BI472" s="20"/>
      <c r="BJ472" s="20"/>
      <c r="BK472" s="20"/>
    </row>
    <row r="473" spans="25:63" x14ac:dyDescent="0.25">
      <c r="Y473" s="25"/>
      <c r="AA473" s="26"/>
      <c r="AB473" s="27"/>
      <c r="AC473" s="27"/>
      <c r="AD473" s="27"/>
      <c r="BA473" s="32"/>
      <c r="BB473" s="32"/>
      <c r="BC473" s="28"/>
      <c r="BD473" s="29"/>
      <c r="BE473" s="30"/>
      <c r="BF473" s="28"/>
      <c r="BG473" s="29"/>
      <c r="BH473" s="30"/>
      <c r="BI473" s="20"/>
      <c r="BJ473" s="20"/>
      <c r="BK473" s="20"/>
    </row>
    <row r="474" spans="25:63" x14ac:dyDescent="0.25">
      <c r="Y474" s="25"/>
      <c r="AA474" s="26"/>
      <c r="AB474" s="27"/>
      <c r="AC474" s="27"/>
      <c r="AD474" s="27"/>
      <c r="BA474" s="32"/>
      <c r="BB474" s="32"/>
      <c r="BC474" s="28"/>
      <c r="BD474" s="29"/>
      <c r="BE474" s="30"/>
      <c r="BF474" s="28"/>
      <c r="BG474" s="29"/>
      <c r="BH474" s="30"/>
      <c r="BI474" s="20"/>
      <c r="BJ474" s="20"/>
      <c r="BK474" s="20"/>
    </row>
    <row r="475" spans="25:63" x14ac:dyDescent="0.25">
      <c r="Y475" s="25"/>
      <c r="AA475" s="26"/>
      <c r="AB475" s="27"/>
      <c r="AC475" s="27"/>
      <c r="AD475" s="27"/>
      <c r="BA475" s="32"/>
      <c r="BB475" s="32"/>
      <c r="BC475" s="28"/>
      <c r="BD475" s="29"/>
      <c r="BE475" s="30"/>
      <c r="BF475" s="28"/>
      <c r="BG475" s="29"/>
      <c r="BH475" s="30"/>
      <c r="BI475" s="20"/>
      <c r="BJ475" s="20"/>
      <c r="BK475" s="20"/>
    </row>
    <row r="476" spans="25:63" x14ac:dyDescent="0.25">
      <c r="Y476" s="25"/>
      <c r="AA476" s="26"/>
      <c r="AB476" s="27"/>
      <c r="AC476" s="27"/>
      <c r="AD476" s="27"/>
      <c r="BA476" s="32"/>
      <c r="BB476" s="32"/>
      <c r="BC476" s="28"/>
      <c r="BD476" s="29"/>
      <c r="BE476" s="30"/>
      <c r="BF476" s="28"/>
      <c r="BG476" s="29"/>
      <c r="BH476" s="30"/>
      <c r="BI476" s="20"/>
      <c r="BJ476" s="20"/>
      <c r="BK476" s="20"/>
    </row>
    <row r="477" spans="25:63" x14ac:dyDescent="0.25">
      <c r="Y477" s="25"/>
      <c r="AA477" s="26"/>
      <c r="AB477" s="27"/>
      <c r="AC477" s="27"/>
      <c r="AD477" s="27"/>
      <c r="BA477" s="32"/>
      <c r="BB477" s="32"/>
      <c r="BC477" s="28"/>
      <c r="BD477" s="29"/>
      <c r="BE477" s="30"/>
      <c r="BF477" s="28"/>
      <c r="BG477" s="29"/>
      <c r="BH477" s="30"/>
      <c r="BI477" s="20"/>
      <c r="BJ477" s="20"/>
      <c r="BK477" s="20"/>
    </row>
    <row r="478" spans="25:63" x14ac:dyDescent="0.25">
      <c r="Y478" s="25"/>
      <c r="AA478" s="26"/>
      <c r="AB478" s="27"/>
      <c r="AC478" s="27"/>
      <c r="AD478" s="27"/>
      <c r="BA478" s="32"/>
      <c r="BB478" s="32"/>
      <c r="BC478" s="28"/>
      <c r="BD478" s="29"/>
      <c r="BE478" s="30"/>
      <c r="BF478" s="28"/>
      <c r="BG478" s="29"/>
      <c r="BH478" s="30"/>
      <c r="BI478" s="20"/>
      <c r="BJ478" s="20"/>
      <c r="BK478" s="20"/>
    </row>
    <row r="479" spans="25:63" x14ac:dyDescent="0.25">
      <c r="Y479" s="25"/>
      <c r="AA479" s="26"/>
      <c r="AB479" s="27"/>
      <c r="AC479" s="27"/>
      <c r="AD479" s="27"/>
      <c r="BA479" s="32"/>
      <c r="BB479" s="32"/>
      <c r="BC479" s="28"/>
      <c r="BD479" s="29"/>
      <c r="BE479" s="30"/>
      <c r="BF479" s="28"/>
      <c r="BG479" s="29"/>
      <c r="BH479" s="30"/>
      <c r="BI479" s="20"/>
      <c r="BJ479" s="20"/>
      <c r="BK479" s="20"/>
    </row>
    <row r="480" spans="25:63" x14ac:dyDescent="0.25">
      <c r="Y480" s="25"/>
      <c r="AA480" s="26"/>
      <c r="AB480" s="27"/>
      <c r="AC480" s="27"/>
      <c r="AD480" s="27"/>
      <c r="BA480" s="32"/>
      <c r="BB480" s="32"/>
      <c r="BC480" s="28"/>
      <c r="BD480" s="29"/>
      <c r="BE480" s="30"/>
      <c r="BF480" s="28"/>
      <c r="BG480" s="29"/>
      <c r="BH480" s="30"/>
      <c r="BI480" s="20"/>
      <c r="BJ480" s="20"/>
      <c r="BK480" s="20"/>
    </row>
    <row r="481" spans="25:63" x14ac:dyDescent="0.25">
      <c r="Y481" s="25"/>
      <c r="AA481" s="26"/>
      <c r="AB481" s="27"/>
      <c r="AC481" s="27"/>
      <c r="AD481" s="27"/>
      <c r="BA481" s="32"/>
      <c r="BB481" s="32"/>
      <c r="BC481" s="28"/>
      <c r="BD481" s="29"/>
      <c r="BE481" s="30"/>
      <c r="BF481" s="28"/>
      <c r="BG481" s="29"/>
      <c r="BH481" s="30"/>
      <c r="BI481" s="20"/>
      <c r="BJ481" s="20"/>
      <c r="BK481" s="20"/>
    </row>
    <row r="482" spans="25:63" x14ac:dyDescent="0.25">
      <c r="Y482" s="25"/>
      <c r="AA482" s="26"/>
      <c r="AB482" s="27"/>
      <c r="AC482" s="27"/>
      <c r="AD482" s="27"/>
      <c r="BA482" s="32"/>
      <c r="BB482" s="32"/>
      <c r="BC482" s="28"/>
      <c r="BD482" s="29"/>
      <c r="BE482" s="30"/>
      <c r="BF482" s="28"/>
      <c r="BG482" s="29"/>
      <c r="BH482" s="30"/>
      <c r="BI482" s="20"/>
      <c r="BJ482" s="20"/>
      <c r="BK482" s="20"/>
    </row>
    <row r="483" spans="25:63" x14ac:dyDescent="0.25">
      <c r="Y483" s="25"/>
      <c r="AA483" s="26"/>
      <c r="AB483" s="27"/>
      <c r="AC483" s="27"/>
      <c r="AD483" s="27"/>
      <c r="BA483" s="32"/>
      <c r="BB483" s="32"/>
      <c r="BC483" s="28"/>
      <c r="BD483" s="29"/>
      <c r="BE483" s="30"/>
      <c r="BF483" s="28"/>
      <c r="BG483" s="29"/>
      <c r="BH483" s="30"/>
      <c r="BI483" s="20"/>
      <c r="BJ483" s="20"/>
      <c r="BK483" s="20"/>
    </row>
    <row r="484" spans="25:63" x14ac:dyDescent="0.25">
      <c r="Y484" s="25"/>
      <c r="AA484" s="26"/>
      <c r="AB484" s="27"/>
      <c r="AC484" s="27"/>
      <c r="AD484" s="27"/>
      <c r="BA484" s="32"/>
      <c r="BB484" s="32"/>
      <c r="BC484" s="28"/>
      <c r="BD484" s="29"/>
      <c r="BE484" s="30"/>
      <c r="BF484" s="28"/>
      <c r="BG484" s="29"/>
      <c r="BH484" s="30"/>
      <c r="BI484" s="20"/>
      <c r="BJ484" s="20"/>
      <c r="BK484" s="20"/>
    </row>
    <row r="485" spans="25:63" x14ac:dyDescent="0.25">
      <c r="Y485" s="25"/>
      <c r="AA485" s="26"/>
      <c r="AB485" s="27"/>
      <c r="AC485" s="27"/>
      <c r="AD485" s="27"/>
      <c r="BA485" s="32"/>
      <c r="BB485" s="32"/>
      <c r="BC485" s="28"/>
      <c r="BD485" s="29"/>
      <c r="BE485" s="30"/>
      <c r="BF485" s="28"/>
      <c r="BG485" s="29"/>
      <c r="BH485" s="30"/>
      <c r="BI485" s="20"/>
      <c r="BJ485" s="20"/>
      <c r="BK485" s="20"/>
    </row>
    <row r="486" spans="25:63" x14ac:dyDescent="0.25">
      <c r="Y486" s="25"/>
      <c r="AA486" s="26"/>
      <c r="AB486" s="27"/>
      <c r="AC486" s="27"/>
      <c r="AD486" s="27"/>
      <c r="BA486" s="32"/>
      <c r="BB486" s="32"/>
      <c r="BC486" s="28"/>
      <c r="BD486" s="29"/>
      <c r="BE486" s="30"/>
      <c r="BF486" s="28"/>
      <c r="BG486" s="29"/>
      <c r="BH486" s="30"/>
      <c r="BI486" s="20"/>
      <c r="BJ486" s="20"/>
      <c r="BK486" s="20"/>
    </row>
    <row r="487" spans="25:63" x14ac:dyDescent="0.25">
      <c r="Y487" s="25"/>
      <c r="AA487" s="26"/>
      <c r="AB487" s="27"/>
      <c r="AC487" s="27"/>
      <c r="AD487" s="27"/>
      <c r="BA487" s="32"/>
      <c r="BB487" s="32"/>
      <c r="BC487" s="28"/>
      <c r="BD487" s="29"/>
      <c r="BE487" s="30"/>
      <c r="BF487" s="28"/>
      <c r="BG487" s="29"/>
      <c r="BH487" s="30"/>
      <c r="BI487" s="20"/>
      <c r="BJ487" s="20"/>
      <c r="BK487" s="20"/>
    </row>
    <row r="488" spans="25:63" x14ac:dyDescent="0.25">
      <c r="Y488" s="25"/>
      <c r="AA488" s="26"/>
      <c r="AB488" s="27"/>
      <c r="AC488" s="27"/>
      <c r="AD488" s="27"/>
      <c r="BA488" s="32"/>
      <c r="BB488" s="32"/>
      <c r="BC488" s="28"/>
      <c r="BD488" s="29"/>
      <c r="BE488" s="30"/>
      <c r="BF488" s="28"/>
      <c r="BG488" s="29"/>
      <c r="BH488" s="30"/>
      <c r="BI488" s="20"/>
      <c r="BJ488" s="20"/>
      <c r="BK488" s="20"/>
    </row>
    <row r="489" spans="25:63" x14ac:dyDescent="0.25">
      <c r="Y489" s="25"/>
      <c r="AA489" s="26"/>
      <c r="AB489" s="27"/>
      <c r="AC489" s="27"/>
      <c r="AD489" s="27"/>
      <c r="BA489" s="32"/>
      <c r="BB489" s="32"/>
      <c r="BC489" s="28"/>
      <c r="BD489" s="29"/>
      <c r="BE489" s="30"/>
      <c r="BF489" s="28"/>
      <c r="BG489" s="29"/>
      <c r="BH489" s="30"/>
      <c r="BI489" s="20"/>
      <c r="BJ489" s="20"/>
      <c r="BK489" s="20"/>
    </row>
    <row r="490" spans="25:63" x14ac:dyDescent="0.25">
      <c r="Y490" s="25"/>
      <c r="AA490" s="26"/>
      <c r="AB490" s="27"/>
      <c r="AC490" s="27"/>
      <c r="AD490" s="27"/>
      <c r="BA490" s="32"/>
      <c r="BB490" s="32"/>
      <c r="BC490" s="28"/>
      <c r="BD490" s="29"/>
      <c r="BE490" s="30"/>
      <c r="BF490" s="28"/>
      <c r="BG490" s="29"/>
      <c r="BH490" s="30"/>
      <c r="BI490" s="20"/>
      <c r="BJ490" s="20"/>
      <c r="BK490" s="20"/>
    </row>
    <row r="491" spans="25:63" x14ac:dyDescent="0.25">
      <c r="Y491" s="25"/>
      <c r="AA491" s="26"/>
      <c r="AB491" s="27"/>
      <c r="AC491" s="27"/>
      <c r="AD491" s="27"/>
      <c r="BA491" s="32"/>
      <c r="BB491" s="32"/>
      <c r="BC491" s="28"/>
      <c r="BD491" s="29"/>
      <c r="BE491" s="30"/>
      <c r="BF491" s="28"/>
      <c r="BG491" s="29"/>
      <c r="BH491" s="30"/>
      <c r="BI491" s="20"/>
      <c r="BJ491" s="20"/>
      <c r="BK491" s="20"/>
    </row>
    <row r="492" spans="25:63" x14ac:dyDescent="0.25">
      <c r="Y492" s="25"/>
      <c r="AA492" s="26"/>
      <c r="AB492" s="27"/>
      <c r="AC492" s="27"/>
      <c r="AD492" s="27"/>
      <c r="BA492" s="32"/>
      <c r="BB492" s="32"/>
      <c r="BC492" s="28"/>
      <c r="BD492" s="29"/>
      <c r="BE492" s="30"/>
      <c r="BF492" s="28"/>
      <c r="BG492" s="29"/>
      <c r="BH492" s="30"/>
      <c r="BI492" s="20"/>
      <c r="BJ492" s="20"/>
      <c r="BK492" s="20"/>
    </row>
    <row r="493" spans="25:63" x14ac:dyDescent="0.25">
      <c r="Y493" s="25"/>
      <c r="AA493" s="26"/>
      <c r="AB493" s="27"/>
      <c r="AC493" s="27"/>
      <c r="AD493" s="27"/>
      <c r="BA493" s="32"/>
      <c r="BB493" s="32"/>
      <c r="BC493" s="28"/>
      <c r="BD493" s="29"/>
      <c r="BE493" s="30"/>
      <c r="BF493" s="28"/>
      <c r="BG493" s="29"/>
      <c r="BH493" s="30"/>
      <c r="BI493" s="20"/>
      <c r="BJ493" s="20"/>
      <c r="BK493" s="20"/>
    </row>
    <row r="494" spans="25:63" x14ac:dyDescent="0.25">
      <c r="Y494" s="25"/>
      <c r="AA494" s="26"/>
      <c r="AB494" s="27"/>
      <c r="AC494" s="27"/>
      <c r="AD494" s="27"/>
      <c r="BA494" s="32"/>
      <c r="BB494" s="32"/>
      <c r="BC494" s="28"/>
      <c r="BD494" s="29"/>
      <c r="BE494" s="30"/>
      <c r="BF494" s="28"/>
      <c r="BG494" s="29"/>
      <c r="BH494" s="30"/>
      <c r="BI494" s="20"/>
      <c r="BJ494" s="20"/>
      <c r="BK494" s="20"/>
    </row>
    <row r="495" spans="25:63" x14ac:dyDescent="0.25">
      <c r="Y495" s="25"/>
      <c r="AA495" s="26"/>
      <c r="AB495" s="27"/>
      <c r="AC495" s="27"/>
      <c r="AD495" s="27"/>
      <c r="BA495" s="32"/>
      <c r="BB495" s="32"/>
      <c r="BC495" s="28"/>
      <c r="BD495" s="29"/>
      <c r="BE495" s="30"/>
      <c r="BF495" s="28"/>
      <c r="BG495" s="29"/>
      <c r="BH495" s="30"/>
      <c r="BI495" s="20"/>
      <c r="BJ495" s="20"/>
      <c r="BK495" s="20"/>
    </row>
    <row r="496" spans="25:63" x14ac:dyDescent="0.25">
      <c r="Y496" s="25"/>
      <c r="AA496" s="26"/>
      <c r="AB496" s="27"/>
      <c r="AC496" s="27"/>
      <c r="AD496" s="27"/>
      <c r="BA496" s="32"/>
      <c r="BB496" s="32"/>
      <c r="BC496" s="28"/>
      <c r="BD496" s="29"/>
      <c r="BE496" s="30"/>
      <c r="BF496" s="28"/>
      <c r="BG496" s="29"/>
      <c r="BH496" s="30"/>
      <c r="BI496" s="20"/>
      <c r="BJ496" s="20"/>
      <c r="BK496" s="20"/>
    </row>
    <row r="497" spans="25:63" x14ac:dyDescent="0.25">
      <c r="Y497" s="25"/>
      <c r="AA497" s="26"/>
      <c r="AB497" s="27"/>
      <c r="AC497" s="27"/>
      <c r="AD497" s="27"/>
      <c r="BA497" s="32"/>
      <c r="BB497" s="32"/>
      <c r="BC497" s="28"/>
      <c r="BD497" s="29"/>
      <c r="BE497" s="30"/>
      <c r="BF497" s="28"/>
      <c r="BG497" s="29"/>
      <c r="BH497" s="30"/>
      <c r="BI497" s="20"/>
      <c r="BJ497" s="20"/>
      <c r="BK497" s="20"/>
    </row>
    <row r="498" spans="25:63" x14ac:dyDescent="0.25">
      <c r="Y498" s="25"/>
      <c r="AA498" s="26"/>
      <c r="AB498" s="27"/>
      <c r="AC498" s="27"/>
      <c r="AD498" s="27"/>
      <c r="BA498" s="32"/>
      <c r="BB498" s="32"/>
      <c r="BC498" s="28"/>
      <c r="BD498" s="29"/>
      <c r="BE498" s="30"/>
      <c r="BF498" s="28"/>
      <c r="BG498" s="29"/>
      <c r="BH498" s="30"/>
      <c r="BI498" s="20"/>
      <c r="BJ498" s="20"/>
      <c r="BK498" s="20"/>
    </row>
    <row r="499" spans="25:63" x14ac:dyDescent="0.25">
      <c r="Y499" s="25"/>
      <c r="AA499" s="26"/>
      <c r="AB499" s="27"/>
      <c r="AC499" s="27"/>
      <c r="AD499" s="27"/>
      <c r="BA499" s="32"/>
      <c r="BB499" s="32"/>
      <c r="BC499" s="28"/>
      <c r="BD499" s="29"/>
      <c r="BE499" s="30"/>
      <c r="BF499" s="28"/>
      <c r="BG499" s="29"/>
      <c r="BH499" s="30"/>
      <c r="BI499" s="20"/>
      <c r="BJ499" s="20"/>
      <c r="BK499" s="20"/>
    </row>
    <row r="500" spans="25:63" x14ac:dyDescent="0.25">
      <c r="Y500" s="25"/>
      <c r="AA500" s="26"/>
      <c r="AB500" s="27"/>
      <c r="AC500" s="27"/>
      <c r="AD500" s="27"/>
      <c r="BA500" s="32"/>
      <c r="BB500" s="32"/>
      <c r="BC500" s="28"/>
      <c r="BD500" s="29"/>
      <c r="BE500" s="30"/>
      <c r="BF500" s="28"/>
      <c r="BG500" s="29"/>
      <c r="BH500" s="30"/>
      <c r="BI500" s="20"/>
      <c r="BJ500" s="20"/>
      <c r="BK500" s="20"/>
    </row>
    <row r="501" spans="25:63" x14ac:dyDescent="0.25">
      <c r="Y501" s="25"/>
      <c r="AA501" s="26"/>
      <c r="AB501" s="27"/>
      <c r="AC501" s="27"/>
      <c r="AD501" s="27"/>
      <c r="BA501" s="32"/>
      <c r="BB501" s="32"/>
      <c r="BC501" s="28"/>
      <c r="BD501" s="29"/>
      <c r="BE501" s="30"/>
      <c r="BF501" s="28"/>
      <c r="BG501" s="29"/>
      <c r="BH501" s="30"/>
      <c r="BI501" s="20"/>
      <c r="BJ501" s="20"/>
      <c r="BK501" s="20"/>
    </row>
    <row r="502" spans="25:63" x14ac:dyDescent="0.25">
      <c r="Y502" s="25"/>
      <c r="AA502" s="26"/>
      <c r="AB502" s="27"/>
      <c r="AC502" s="27"/>
      <c r="AD502" s="27"/>
      <c r="BA502" s="32"/>
      <c r="BB502" s="32"/>
      <c r="BC502" s="28"/>
      <c r="BD502" s="29"/>
      <c r="BE502" s="30"/>
      <c r="BF502" s="28"/>
      <c r="BG502" s="29"/>
      <c r="BH502" s="30"/>
      <c r="BI502" s="20"/>
      <c r="BJ502" s="20"/>
      <c r="BK502" s="20"/>
    </row>
    <row r="503" spans="25:63" x14ac:dyDescent="0.25">
      <c r="Y503" s="25"/>
      <c r="AA503" s="26"/>
      <c r="AB503" s="27"/>
      <c r="AC503" s="27"/>
      <c r="AD503" s="27"/>
      <c r="BA503" s="32"/>
      <c r="BB503" s="32"/>
      <c r="BC503" s="28"/>
      <c r="BD503" s="29"/>
      <c r="BE503" s="30"/>
      <c r="BF503" s="28"/>
      <c r="BG503" s="29"/>
      <c r="BH503" s="30"/>
      <c r="BI503" s="20"/>
      <c r="BJ503" s="20"/>
      <c r="BK503" s="20"/>
    </row>
    <row r="504" spans="25:63" x14ac:dyDescent="0.25">
      <c r="Y504" s="25"/>
      <c r="AA504" s="26"/>
      <c r="AB504" s="27"/>
      <c r="AC504" s="27"/>
      <c r="AD504" s="27"/>
      <c r="BA504" s="32"/>
      <c r="BB504" s="32"/>
      <c r="BC504" s="28"/>
      <c r="BD504" s="29"/>
      <c r="BE504" s="30"/>
      <c r="BF504" s="28"/>
      <c r="BG504" s="29"/>
      <c r="BH504" s="30"/>
      <c r="BI504" s="20"/>
      <c r="BJ504" s="20"/>
      <c r="BK504" s="20"/>
    </row>
    <row r="505" spans="25:63" x14ac:dyDescent="0.25">
      <c r="Y505" s="25"/>
      <c r="AA505" s="26"/>
      <c r="AB505" s="27"/>
      <c r="AC505" s="27"/>
      <c r="AD505" s="27"/>
      <c r="BA505" s="32"/>
      <c r="BB505" s="32"/>
      <c r="BC505" s="28"/>
      <c r="BD505" s="29"/>
      <c r="BE505" s="30"/>
      <c r="BF505" s="28"/>
      <c r="BG505" s="29"/>
      <c r="BH505" s="30"/>
      <c r="BI505" s="20"/>
      <c r="BJ505" s="20"/>
      <c r="BK505" s="20"/>
    </row>
    <row r="506" spans="25:63" x14ac:dyDescent="0.25">
      <c r="Y506" s="25"/>
      <c r="AA506" s="26"/>
      <c r="AB506" s="27"/>
      <c r="AC506" s="27"/>
      <c r="AD506" s="27"/>
      <c r="BA506" s="32"/>
      <c r="BB506" s="32"/>
      <c r="BC506" s="28"/>
      <c r="BD506" s="29"/>
      <c r="BE506" s="30"/>
      <c r="BF506" s="28"/>
      <c r="BG506" s="29"/>
      <c r="BH506" s="30"/>
      <c r="BI506" s="20"/>
      <c r="BJ506" s="20"/>
      <c r="BK506" s="20"/>
    </row>
    <row r="507" spans="25:63" x14ac:dyDescent="0.25">
      <c r="Y507" s="25"/>
      <c r="AA507" s="26"/>
      <c r="AB507" s="27"/>
      <c r="AC507" s="27"/>
      <c r="AD507" s="27"/>
      <c r="BA507" s="32"/>
      <c r="BB507" s="32"/>
      <c r="BC507" s="28"/>
      <c r="BD507" s="29"/>
      <c r="BE507" s="30"/>
      <c r="BF507" s="28"/>
      <c r="BG507" s="29"/>
      <c r="BH507" s="30"/>
      <c r="BI507" s="20"/>
      <c r="BJ507" s="20"/>
      <c r="BK507" s="20"/>
    </row>
    <row r="508" spans="25:63" x14ac:dyDescent="0.25">
      <c r="Y508" s="25"/>
      <c r="AA508" s="26"/>
      <c r="AB508" s="27"/>
      <c r="AC508" s="27"/>
      <c r="AD508" s="27"/>
      <c r="BA508" s="32"/>
      <c r="BB508" s="32"/>
      <c r="BC508" s="28"/>
      <c r="BD508" s="29"/>
      <c r="BE508" s="30"/>
      <c r="BF508" s="28"/>
      <c r="BG508" s="29"/>
      <c r="BH508" s="30"/>
      <c r="BI508" s="20"/>
      <c r="BJ508" s="20"/>
      <c r="BK508" s="20"/>
    </row>
    <row r="509" spans="25:63" x14ac:dyDescent="0.25">
      <c r="Y509" s="25"/>
      <c r="AA509" s="26"/>
      <c r="AB509" s="27"/>
      <c r="AC509" s="27"/>
      <c r="AD509" s="27"/>
      <c r="BA509" s="32"/>
      <c r="BB509" s="32"/>
      <c r="BC509" s="28"/>
      <c r="BD509" s="29"/>
      <c r="BE509" s="30"/>
      <c r="BF509" s="28"/>
      <c r="BG509" s="29"/>
      <c r="BH509" s="30"/>
      <c r="BI509" s="20"/>
      <c r="BJ509" s="20"/>
      <c r="BK509" s="20"/>
    </row>
    <row r="510" spans="25:63" x14ac:dyDescent="0.25">
      <c r="Y510" s="25"/>
      <c r="AA510" s="26"/>
      <c r="AB510" s="27"/>
      <c r="AC510" s="27"/>
      <c r="AD510" s="27"/>
      <c r="BA510" s="32"/>
      <c r="BB510" s="32"/>
      <c r="BC510" s="28"/>
      <c r="BD510" s="29"/>
      <c r="BE510" s="30"/>
      <c r="BF510" s="28"/>
      <c r="BG510" s="29"/>
      <c r="BH510" s="30"/>
      <c r="BI510" s="20"/>
      <c r="BJ510" s="20"/>
      <c r="BK510" s="20"/>
    </row>
    <row r="511" spans="25:63" x14ac:dyDescent="0.25">
      <c r="Y511" s="25"/>
      <c r="AA511" s="26"/>
      <c r="AB511" s="27"/>
      <c r="AC511" s="27"/>
      <c r="AD511" s="27"/>
      <c r="BA511" s="32"/>
      <c r="BB511" s="32"/>
      <c r="BC511" s="28"/>
      <c r="BD511" s="29"/>
      <c r="BE511" s="30"/>
      <c r="BF511" s="28"/>
      <c r="BG511" s="29"/>
      <c r="BH511" s="30"/>
      <c r="BI511" s="20"/>
      <c r="BJ511" s="20"/>
      <c r="BK511" s="20"/>
    </row>
    <row r="512" spans="25:63" x14ac:dyDescent="0.25">
      <c r="Y512" s="25"/>
      <c r="AA512" s="26"/>
      <c r="AB512" s="27"/>
      <c r="AC512" s="27"/>
      <c r="AD512" s="27"/>
      <c r="BA512" s="32"/>
      <c r="BB512" s="32"/>
      <c r="BC512" s="28"/>
      <c r="BD512" s="29"/>
      <c r="BE512" s="30"/>
      <c r="BF512" s="28"/>
      <c r="BG512" s="29"/>
      <c r="BH512" s="30"/>
      <c r="BI512" s="20"/>
      <c r="BJ512" s="20"/>
      <c r="BK512" s="20"/>
    </row>
    <row r="513" spans="25:63" x14ac:dyDescent="0.25">
      <c r="Y513" s="25"/>
      <c r="AA513" s="26"/>
      <c r="AB513" s="27"/>
      <c r="AC513" s="27"/>
      <c r="AD513" s="27"/>
      <c r="BA513" s="32"/>
      <c r="BB513" s="32"/>
      <c r="BC513" s="28"/>
      <c r="BD513" s="29"/>
      <c r="BE513" s="30"/>
      <c r="BF513" s="28"/>
      <c r="BG513" s="29"/>
      <c r="BH513" s="30"/>
      <c r="BI513" s="20"/>
      <c r="BJ513" s="20"/>
      <c r="BK513" s="20"/>
    </row>
    <row r="514" spans="25:63" x14ac:dyDescent="0.25">
      <c r="Y514" s="25"/>
      <c r="AA514" s="26"/>
      <c r="AB514" s="27"/>
      <c r="AC514" s="27"/>
      <c r="AD514" s="27"/>
      <c r="BA514" s="32"/>
      <c r="BB514" s="32"/>
      <c r="BC514" s="28"/>
      <c r="BD514" s="29"/>
      <c r="BE514" s="30"/>
      <c r="BF514" s="28"/>
      <c r="BG514" s="29"/>
      <c r="BH514" s="30"/>
      <c r="BI514" s="20"/>
      <c r="BJ514" s="20"/>
      <c r="BK514" s="20"/>
    </row>
    <row r="515" spans="25:63" x14ac:dyDescent="0.25">
      <c r="Y515" s="25"/>
      <c r="AA515" s="26"/>
      <c r="AB515" s="27"/>
      <c r="AC515" s="27"/>
      <c r="AD515" s="27"/>
      <c r="BA515" s="32"/>
      <c r="BB515" s="32"/>
      <c r="BC515" s="28"/>
      <c r="BD515" s="29"/>
      <c r="BE515" s="30"/>
      <c r="BF515" s="28"/>
      <c r="BG515" s="29"/>
      <c r="BH515" s="30"/>
      <c r="BI515" s="20"/>
      <c r="BJ515" s="20"/>
      <c r="BK515" s="20"/>
    </row>
    <row r="516" spans="25:63" x14ac:dyDescent="0.25">
      <c r="Y516" s="25"/>
      <c r="AA516" s="26"/>
      <c r="AB516" s="27"/>
      <c r="AC516" s="27"/>
      <c r="AD516" s="27"/>
      <c r="BA516" s="32"/>
      <c r="BB516" s="32"/>
      <c r="BC516" s="28"/>
      <c r="BD516" s="29"/>
      <c r="BE516" s="30"/>
      <c r="BF516" s="28"/>
      <c r="BG516" s="29"/>
      <c r="BH516" s="30"/>
      <c r="BI516" s="20"/>
      <c r="BJ516" s="20"/>
      <c r="BK516" s="20"/>
    </row>
    <row r="517" spans="25:63" x14ac:dyDescent="0.25">
      <c r="Y517" s="25"/>
      <c r="AA517" s="26"/>
      <c r="AB517" s="27"/>
      <c r="AC517" s="27"/>
      <c r="AD517" s="27"/>
      <c r="BA517" s="32"/>
      <c r="BB517" s="32"/>
      <c r="BC517" s="28"/>
      <c r="BD517" s="29"/>
      <c r="BE517" s="30"/>
      <c r="BF517" s="28"/>
      <c r="BG517" s="29"/>
      <c r="BH517" s="30"/>
      <c r="BI517" s="20"/>
      <c r="BJ517" s="20"/>
      <c r="BK517" s="20"/>
    </row>
    <row r="518" spans="25:63" x14ac:dyDescent="0.25">
      <c r="Y518" s="25"/>
      <c r="AA518" s="26"/>
      <c r="AB518" s="27"/>
      <c r="AC518" s="27"/>
      <c r="AD518" s="27"/>
      <c r="BA518" s="32"/>
      <c r="BB518" s="32"/>
      <c r="BC518" s="28"/>
      <c r="BD518" s="29"/>
      <c r="BE518" s="30"/>
      <c r="BF518" s="28"/>
      <c r="BG518" s="29"/>
      <c r="BH518" s="30"/>
      <c r="BI518" s="20"/>
      <c r="BJ518" s="20"/>
      <c r="BK518" s="20"/>
    </row>
    <row r="519" spans="25:63" x14ac:dyDescent="0.25">
      <c r="Y519" s="25"/>
      <c r="AA519" s="26"/>
      <c r="AB519" s="27"/>
      <c r="AC519" s="27"/>
      <c r="AD519" s="27"/>
      <c r="BA519" s="32"/>
      <c r="BB519" s="32"/>
      <c r="BC519" s="28"/>
      <c r="BD519" s="29"/>
      <c r="BE519" s="30"/>
      <c r="BF519" s="28"/>
      <c r="BG519" s="29"/>
      <c r="BH519" s="30"/>
      <c r="BI519" s="20"/>
      <c r="BJ519" s="20"/>
      <c r="BK519" s="20"/>
    </row>
    <row r="520" spans="25:63" x14ac:dyDescent="0.25">
      <c r="Y520" s="25"/>
      <c r="AA520" s="26"/>
      <c r="AB520" s="27"/>
      <c r="AC520" s="27"/>
      <c r="AD520" s="27"/>
      <c r="BA520" s="32"/>
      <c r="BB520" s="32"/>
      <c r="BC520" s="28"/>
      <c r="BD520" s="29"/>
      <c r="BE520" s="30"/>
      <c r="BF520" s="28"/>
      <c r="BG520" s="29"/>
      <c r="BH520" s="30"/>
      <c r="BI520" s="20"/>
      <c r="BJ520" s="20"/>
      <c r="BK520" s="20"/>
    </row>
    <row r="521" spans="25:63" x14ac:dyDescent="0.25">
      <c r="Y521" s="25"/>
      <c r="AA521" s="26"/>
      <c r="AB521" s="27"/>
      <c r="AC521" s="27"/>
      <c r="AD521" s="27"/>
      <c r="BA521" s="32"/>
      <c r="BB521" s="32"/>
      <c r="BC521" s="28"/>
      <c r="BD521" s="29"/>
      <c r="BE521" s="30"/>
      <c r="BF521" s="28"/>
      <c r="BG521" s="29"/>
      <c r="BH521" s="30"/>
      <c r="BI521" s="20"/>
      <c r="BJ521" s="20"/>
      <c r="BK521" s="20"/>
    </row>
    <row r="522" spans="25:63" x14ac:dyDescent="0.25">
      <c r="Y522" s="25"/>
      <c r="AA522" s="26"/>
      <c r="AB522" s="27"/>
      <c r="AC522" s="27"/>
      <c r="AD522" s="27"/>
      <c r="BA522" s="32"/>
      <c r="BB522" s="32"/>
      <c r="BC522" s="28"/>
      <c r="BD522" s="29"/>
      <c r="BE522" s="30"/>
      <c r="BF522" s="28"/>
      <c r="BG522" s="29"/>
      <c r="BH522" s="30"/>
      <c r="BI522" s="20"/>
      <c r="BJ522" s="20"/>
      <c r="BK522" s="20"/>
    </row>
    <row r="523" spans="25:63" x14ac:dyDescent="0.25">
      <c r="Y523" s="25"/>
      <c r="AA523" s="26"/>
      <c r="AB523" s="27"/>
      <c r="AC523" s="27"/>
      <c r="AD523" s="27"/>
      <c r="BA523" s="32"/>
      <c r="BB523" s="32"/>
      <c r="BC523" s="28"/>
      <c r="BD523" s="29"/>
      <c r="BE523" s="30"/>
      <c r="BF523" s="28"/>
      <c r="BG523" s="29"/>
      <c r="BH523" s="30"/>
      <c r="BI523" s="20"/>
      <c r="BJ523" s="20"/>
      <c r="BK523" s="20"/>
    </row>
    <row r="524" spans="25:63" x14ac:dyDescent="0.25">
      <c r="Y524" s="25"/>
      <c r="AA524" s="26"/>
      <c r="AB524" s="27"/>
      <c r="AC524" s="27"/>
      <c r="AD524" s="27"/>
      <c r="BA524" s="32"/>
      <c r="BB524" s="32"/>
      <c r="BC524" s="28"/>
      <c r="BD524" s="29"/>
      <c r="BE524" s="30"/>
      <c r="BF524" s="28"/>
      <c r="BG524" s="29"/>
      <c r="BH524" s="30"/>
      <c r="BI524" s="20"/>
      <c r="BJ524" s="20"/>
      <c r="BK524" s="20"/>
    </row>
    <row r="525" spans="25:63" x14ac:dyDescent="0.25">
      <c r="Y525" s="25"/>
      <c r="AA525" s="26"/>
      <c r="AB525" s="27"/>
      <c r="AC525" s="27"/>
      <c r="AD525" s="27"/>
      <c r="BA525" s="32"/>
      <c r="BB525" s="32"/>
      <c r="BC525" s="28"/>
      <c r="BD525" s="29"/>
      <c r="BE525" s="30"/>
      <c r="BF525" s="28"/>
      <c r="BG525" s="29"/>
      <c r="BH525" s="30"/>
      <c r="BI525" s="20"/>
      <c r="BJ525" s="20"/>
      <c r="BK525" s="20"/>
    </row>
    <row r="526" spans="25:63" x14ac:dyDescent="0.25">
      <c r="Y526" s="25"/>
      <c r="AA526" s="26"/>
      <c r="AB526" s="27"/>
      <c r="AC526" s="27"/>
      <c r="AD526" s="27"/>
      <c r="BA526" s="32"/>
      <c r="BB526" s="32"/>
      <c r="BC526" s="28"/>
      <c r="BD526" s="29"/>
      <c r="BE526" s="30"/>
      <c r="BF526" s="28"/>
      <c r="BG526" s="29"/>
      <c r="BH526" s="30"/>
      <c r="BI526" s="20"/>
      <c r="BJ526" s="20"/>
      <c r="BK526" s="20"/>
    </row>
    <row r="527" spans="25:63" x14ac:dyDescent="0.25">
      <c r="Y527" s="25"/>
      <c r="AA527" s="26"/>
      <c r="AB527" s="27"/>
      <c r="AC527" s="27"/>
      <c r="AD527" s="27"/>
      <c r="BA527" s="32"/>
      <c r="BB527" s="32"/>
      <c r="BC527" s="28"/>
      <c r="BD527" s="29"/>
      <c r="BE527" s="30"/>
      <c r="BF527" s="28"/>
      <c r="BG527" s="29"/>
      <c r="BH527" s="30"/>
      <c r="BI527" s="20"/>
      <c r="BJ527" s="20"/>
      <c r="BK527" s="20"/>
    </row>
    <row r="528" spans="25:63" x14ac:dyDescent="0.25">
      <c r="Y528" s="25"/>
      <c r="AA528" s="26"/>
      <c r="AB528" s="27"/>
      <c r="AC528" s="27"/>
      <c r="AD528" s="27"/>
      <c r="BA528" s="32"/>
      <c r="BB528" s="32"/>
      <c r="BC528" s="28"/>
      <c r="BD528" s="29"/>
      <c r="BE528" s="30"/>
      <c r="BF528" s="28"/>
      <c r="BG528" s="29"/>
      <c r="BH528" s="30"/>
      <c r="BI528" s="20"/>
      <c r="BJ528" s="20"/>
      <c r="BK528" s="20"/>
    </row>
    <row r="529" spans="25:63" x14ac:dyDescent="0.25">
      <c r="Y529" s="25"/>
      <c r="AA529" s="26"/>
      <c r="AB529" s="27"/>
      <c r="AC529" s="27"/>
      <c r="AD529" s="27"/>
      <c r="BA529" s="32"/>
      <c r="BB529" s="32"/>
      <c r="BC529" s="28"/>
      <c r="BD529" s="29"/>
      <c r="BE529" s="30"/>
      <c r="BF529" s="28"/>
      <c r="BG529" s="29"/>
      <c r="BH529" s="30"/>
      <c r="BI529" s="20"/>
      <c r="BJ529" s="20"/>
      <c r="BK529" s="20"/>
    </row>
    <row r="530" spans="25:63" x14ac:dyDescent="0.25">
      <c r="Y530" s="25"/>
      <c r="AA530" s="26"/>
      <c r="AB530" s="27"/>
      <c r="AC530" s="27"/>
      <c r="AD530" s="27"/>
      <c r="BA530" s="32"/>
      <c r="BB530" s="32"/>
      <c r="BC530" s="28"/>
      <c r="BD530" s="29"/>
      <c r="BE530" s="30"/>
      <c r="BF530" s="28"/>
      <c r="BG530" s="29"/>
      <c r="BH530" s="30"/>
      <c r="BI530" s="20"/>
      <c r="BJ530" s="20"/>
      <c r="BK530" s="20"/>
    </row>
    <row r="531" spans="25:63" x14ac:dyDescent="0.25">
      <c r="Y531" s="25"/>
      <c r="AA531" s="26"/>
      <c r="AB531" s="27"/>
      <c r="AC531" s="27"/>
      <c r="AD531" s="27"/>
      <c r="BA531" s="32"/>
      <c r="BB531" s="32"/>
      <c r="BC531" s="28"/>
      <c r="BD531" s="29"/>
      <c r="BE531" s="30"/>
      <c r="BF531" s="28"/>
      <c r="BG531" s="29"/>
      <c r="BH531" s="30"/>
      <c r="BI531" s="20"/>
      <c r="BJ531" s="20"/>
      <c r="BK531" s="20"/>
    </row>
    <row r="532" spans="25:63" x14ac:dyDescent="0.25">
      <c r="Y532" s="25"/>
      <c r="AA532" s="26"/>
      <c r="AB532" s="27"/>
      <c r="AC532" s="27"/>
      <c r="AD532" s="27"/>
      <c r="BA532" s="32"/>
      <c r="BB532" s="32"/>
      <c r="BC532" s="28"/>
      <c r="BD532" s="29"/>
      <c r="BE532" s="30"/>
      <c r="BF532" s="28"/>
      <c r="BG532" s="29"/>
      <c r="BH532" s="30"/>
      <c r="BI532" s="20"/>
      <c r="BJ532" s="20"/>
      <c r="BK532" s="20"/>
    </row>
    <row r="533" spans="25:63" x14ac:dyDescent="0.25">
      <c r="Y533" s="25"/>
      <c r="AA533" s="26"/>
      <c r="AB533" s="27"/>
      <c r="AC533" s="27"/>
      <c r="AD533" s="27"/>
      <c r="BA533" s="32"/>
      <c r="BB533" s="32"/>
      <c r="BC533" s="28"/>
      <c r="BD533" s="29"/>
      <c r="BE533" s="30"/>
      <c r="BF533" s="28"/>
      <c r="BG533" s="29"/>
      <c r="BH533" s="30"/>
      <c r="BI533" s="20"/>
      <c r="BJ533" s="20"/>
      <c r="BK533" s="20"/>
    </row>
    <row r="534" spans="25:63" x14ac:dyDescent="0.25">
      <c r="Y534" s="25"/>
      <c r="AA534" s="26"/>
      <c r="AB534" s="27"/>
      <c r="AC534" s="27"/>
      <c r="AD534" s="27"/>
      <c r="BA534" s="32"/>
      <c r="BB534" s="32"/>
      <c r="BC534" s="28"/>
      <c r="BD534" s="29"/>
      <c r="BE534" s="30"/>
      <c r="BF534" s="28"/>
      <c r="BG534" s="29"/>
      <c r="BH534" s="30"/>
      <c r="BI534" s="20"/>
      <c r="BJ534" s="20"/>
      <c r="BK534" s="20"/>
    </row>
    <row r="535" spans="25:63" x14ac:dyDescent="0.25">
      <c r="Y535" s="25"/>
      <c r="AA535" s="26"/>
      <c r="AB535" s="27"/>
      <c r="AC535" s="27"/>
      <c r="AD535" s="27"/>
      <c r="BA535" s="32"/>
      <c r="BB535" s="32"/>
      <c r="BC535" s="28"/>
      <c r="BD535" s="29"/>
      <c r="BE535" s="30"/>
      <c r="BF535" s="28"/>
      <c r="BG535" s="29"/>
      <c r="BH535" s="30"/>
      <c r="BI535" s="20"/>
      <c r="BJ535" s="20"/>
      <c r="BK535" s="20"/>
    </row>
    <row r="536" spans="25:63" x14ac:dyDescent="0.25">
      <c r="Y536" s="25"/>
      <c r="AA536" s="26"/>
      <c r="AB536" s="27"/>
      <c r="AC536" s="27"/>
      <c r="AD536" s="27"/>
      <c r="BA536" s="32"/>
      <c r="BB536" s="32"/>
      <c r="BC536" s="28"/>
      <c r="BD536" s="29"/>
      <c r="BE536" s="30"/>
      <c r="BF536" s="28"/>
      <c r="BG536" s="29"/>
      <c r="BH536" s="30"/>
      <c r="BI536" s="20"/>
      <c r="BJ536" s="20"/>
      <c r="BK536" s="20"/>
    </row>
    <row r="537" spans="25:63" x14ac:dyDescent="0.25">
      <c r="Y537" s="25"/>
      <c r="AA537" s="26"/>
      <c r="AB537" s="27"/>
      <c r="AC537" s="27"/>
      <c r="AD537" s="27"/>
      <c r="BA537" s="32"/>
      <c r="BB537" s="32"/>
      <c r="BC537" s="28"/>
      <c r="BD537" s="29"/>
      <c r="BE537" s="30"/>
      <c r="BF537" s="28"/>
      <c r="BG537" s="29"/>
      <c r="BH537" s="30"/>
      <c r="BI537" s="20"/>
      <c r="BJ537" s="20"/>
      <c r="BK537" s="20"/>
    </row>
    <row r="538" spans="25:63" x14ac:dyDescent="0.25">
      <c r="Y538" s="25"/>
      <c r="AA538" s="26"/>
      <c r="AB538" s="27"/>
      <c r="AC538" s="27"/>
      <c r="AD538" s="27"/>
      <c r="BA538" s="32"/>
      <c r="BB538" s="32"/>
      <c r="BC538" s="28"/>
      <c r="BD538" s="29"/>
      <c r="BE538" s="30"/>
      <c r="BF538" s="28"/>
      <c r="BG538" s="29"/>
      <c r="BH538" s="30"/>
      <c r="BI538" s="20"/>
      <c r="BJ538" s="20"/>
      <c r="BK538" s="20"/>
    </row>
    <row r="539" spans="25:63" x14ac:dyDescent="0.25">
      <c r="Y539" s="25"/>
      <c r="AA539" s="26"/>
      <c r="AB539" s="27"/>
      <c r="AC539" s="27"/>
      <c r="AD539" s="27"/>
      <c r="BA539" s="32"/>
      <c r="BB539" s="32"/>
      <c r="BC539" s="28"/>
      <c r="BD539" s="29"/>
      <c r="BE539" s="30"/>
      <c r="BF539" s="28"/>
      <c r="BG539" s="29"/>
      <c r="BH539" s="30"/>
      <c r="BI539" s="20"/>
      <c r="BJ539" s="20"/>
      <c r="BK539" s="20"/>
    </row>
    <row r="540" spans="25:63" x14ac:dyDescent="0.25">
      <c r="Y540" s="25"/>
      <c r="AA540" s="26"/>
      <c r="AB540" s="27"/>
      <c r="AC540" s="27"/>
      <c r="AD540" s="27"/>
      <c r="BA540" s="32"/>
      <c r="BB540" s="32"/>
      <c r="BC540" s="28"/>
      <c r="BD540" s="29"/>
      <c r="BE540" s="30"/>
      <c r="BF540" s="28"/>
      <c r="BG540" s="29"/>
      <c r="BH540" s="30"/>
      <c r="BI540" s="20"/>
      <c r="BJ540" s="20"/>
      <c r="BK540" s="20"/>
    </row>
    <row r="541" spans="25:63" x14ac:dyDescent="0.25">
      <c r="Y541" s="25"/>
      <c r="AA541" s="26"/>
      <c r="AB541" s="27"/>
      <c r="AC541" s="27"/>
      <c r="AD541" s="27"/>
      <c r="BA541" s="32"/>
      <c r="BB541" s="32"/>
      <c r="BC541" s="28"/>
      <c r="BD541" s="29"/>
      <c r="BE541" s="30"/>
      <c r="BF541" s="28"/>
      <c r="BG541" s="29"/>
      <c r="BH541" s="30"/>
      <c r="BI541" s="20"/>
      <c r="BJ541" s="20"/>
      <c r="BK541" s="20"/>
    </row>
    <row r="542" spans="25:63" x14ac:dyDescent="0.25">
      <c r="Y542" s="25"/>
      <c r="AA542" s="26"/>
      <c r="AB542" s="27"/>
      <c r="AC542" s="27"/>
      <c r="AD542" s="27"/>
      <c r="BA542" s="32"/>
      <c r="BB542" s="32"/>
      <c r="BC542" s="28"/>
      <c r="BD542" s="29"/>
      <c r="BE542" s="30"/>
      <c r="BF542" s="28"/>
      <c r="BG542" s="29"/>
      <c r="BH542" s="30"/>
      <c r="BI542" s="20"/>
      <c r="BJ542" s="20"/>
      <c r="BK542" s="20"/>
    </row>
    <row r="543" spans="25:63" x14ac:dyDescent="0.25">
      <c r="Y543" s="25"/>
      <c r="AA543" s="26"/>
      <c r="AB543" s="27"/>
      <c r="AC543" s="27"/>
      <c r="AD543" s="27"/>
      <c r="BA543" s="32"/>
      <c r="BB543" s="32"/>
      <c r="BC543" s="28"/>
      <c r="BD543" s="29"/>
      <c r="BE543" s="30"/>
      <c r="BF543" s="28"/>
      <c r="BG543" s="29"/>
      <c r="BH543" s="30"/>
      <c r="BI543" s="20"/>
      <c r="BJ543" s="20"/>
      <c r="BK543" s="20"/>
    </row>
    <row r="544" spans="25:63" x14ac:dyDescent="0.25">
      <c r="Y544" s="25"/>
      <c r="AA544" s="26"/>
      <c r="AB544" s="27"/>
      <c r="AC544" s="27"/>
      <c r="AD544" s="27"/>
      <c r="BA544" s="32"/>
      <c r="BB544" s="32"/>
      <c r="BC544" s="28"/>
      <c r="BD544" s="29"/>
      <c r="BE544" s="30"/>
      <c r="BF544" s="28"/>
      <c r="BG544" s="29"/>
      <c r="BH544" s="30"/>
      <c r="BI544" s="20"/>
      <c r="BJ544" s="20"/>
      <c r="BK544" s="20"/>
    </row>
    <row r="545" spans="25:63" x14ac:dyDescent="0.25">
      <c r="Y545" s="25"/>
      <c r="AA545" s="26"/>
      <c r="AB545" s="27"/>
      <c r="AC545" s="27"/>
      <c r="AD545" s="27"/>
      <c r="BA545" s="32"/>
      <c r="BB545" s="32"/>
      <c r="BC545" s="28"/>
      <c r="BD545" s="29"/>
      <c r="BE545" s="30"/>
      <c r="BF545" s="28"/>
      <c r="BG545" s="29"/>
      <c r="BH545" s="30"/>
      <c r="BI545" s="20"/>
      <c r="BJ545" s="20"/>
      <c r="BK545" s="20"/>
    </row>
    <row r="546" spans="25:63" x14ac:dyDescent="0.25">
      <c r="Y546" s="25"/>
      <c r="AA546" s="26"/>
      <c r="AB546" s="27"/>
      <c r="AC546" s="27"/>
      <c r="AD546" s="27"/>
      <c r="BA546" s="32"/>
      <c r="BB546" s="32"/>
      <c r="BC546" s="28"/>
      <c r="BD546" s="29"/>
      <c r="BE546" s="30"/>
      <c r="BF546" s="28"/>
      <c r="BG546" s="29"/>
      <c r="BH546" s="30"/>
      <c r="BI546" s="20"/>
      <c r="BJ546" s="20"/>
      <c r="BK546" s="20"/>
    </row>
    <row r="547" spans="25:63" x14ac:dyDescent="0.25">
      <c r="Y547" s="25"/>
      <c r="AA547" s="26"/>
      <c r="AB547" s="27"/>
      <c r="AC547" s="27"/>
      <c r="AD547" s="27"/>
      <c r="BA547" s="32"/>
      <c r="BB547" s="32"/>
      <c r="BC547" s="28"/>
      <c r="BD547" s="29"/>
      <c r="BE547" s="30"/>
      <c r="BF547" s="28"/>
      <c r="BG547" s="29"/>
      <c r="BH547" s="30"/>
      <c r="BI547" s="20"/>
      <c r="BJ547" s="20"/>
      <c r="BK547" s="20"/>
    </row>
    <row r="548" spans="25:63" x14ac:dyDescent="0.25">
      <c r="Y548" s="25"/>
      <c r="AA548" s="26"/>
      <c r="AB548" s="27"/>
      <c r="AC548" s="27"/>
      <c r="AD548" s="27"/>
      <c r="BA548" s="32"/>
      <c r="BB548" s="32"/>
      <c r="BC548" s="28"/>
      <c r="BD548" s="29"/>
      <c r="BE548" s="30"/>
      <c r="BF548" s="28"/>
      <c r="BG548" s="29"/>
      <c r="BH548" s="30"/>
      <c r="BI548" s="20"/>
      <c r="BJ548" s="20"/>
      <c r="BK548" s="20"/>
    </row>
    <row r="549" spans="25:63" x14ac:dyDescent="0.25">
      <c r="Y549" s="25"/>
      <c r="AA549" s="26"/>
      <c r="AB549" s="27"/>
      <c r="AC549" s="27"/>
      <c r="AD549" s="27"/>
      <c r="BA549" s="32"/>
      <c r="BB549" s="32"/>
      <c r="BC549" s="28"/>
      <c r="BD549" s="29"/>
      <c r="BE549" s="30"/>
      <c r="BF549" s="28"/>
      <c r="BG549" s="29"/>
      <c r="BH549" s="30"/>
      <c r="BI549" s="20"/>
      <c r="BJ549" s="20"/>
      <c r="BK549" s="20"/>
    </row>
    <row r="550" spans="25:63" x14ac:dyDescent="0.25">
      <c r="Y550" s="25"/>
      <c r="AA550" s="26"/>
      <c r="AB550" s="27"/>
      <c r="AC550" s="27"/>
      <c r="AD550" s="27"/>
      <c r="BA550" s="32"/>
      <c r="BB550" s="32"/>
      <c r="BC550" s="28"/>
      <c r="BD550" s="29"/>
      <c r="BE550" s="30"/>
      <c r="BF550" s="28"/>
      <c r="BG550" s="29"/>
      <c r="BH550" s="30"/>
      <c r="BI550" s="20"/>
      <c r="BJ550" s="20"/>
      <c r="BK550" s="20"/>
    </row>
    <row r="551" spans="25:63" x14ac:dyDescent="0.25">
      <c r="Y551" s="25"/>
      <c r="AA551" s="26"/>
      <c r="AB551" s="27"/>
      <c r="AC551" s="27"/>
      <c r="AD551" s="27"/>
      <c r="BA551" s="32"/>
      <c r="BB551" s="32"/>
      <c r="BC551" s="28"/>
      <c r="BD551" s="29"/>
      <c r="BE551" s="30"/>
      <c r="BF551" s="28"/>
      <c r="BG551" s="29"/>
      <c r="BH551" s="30"/>
      <c r="BI551" s="20"/>
      <c r="BJ551" s="20"/>
      <c r="BK551" s="20"/>
    </row>
    <row r="552" spans="25:63" x14ac:dyDescent="0.25">
      <c r="Y552" s="25"/>
      <c r="AA552" s="26"/>
      <c r="AB552" s="27"/>
      <c r="AC552" s="27"/>
      <c r="AD552" s="27"/>
      <c r="BA552" s="32"/>
      <c r="BB552" s="32"/>
      <c r="BC552" s="28"/>
      <c r="BD552" s="29"/>
      <c r="BE552" s="30"/>
      <c r="BF552" s="28"/>
      <c r="BG552" s="29"/>
      <c r="BH552" s="30"/>
      <c r="BI552" s="20"/>
      <c r="BJ552" s="20"/>
      <c r="BK552" s="20"/>
    </row>
    <row r="553" spans="25:63" x14ac:dyDescent="0.25">
      <c r="Y553" s="25"/>
      <c r="AA553" s="26"/>
      <c r="AB553" s="27"/>
      <c r="AC553" s="27"/>
      <c r="AD553" s="27"/>
      <c r="BA553" s="32"/>
      <c r="BB553" s="32"/>
      <c r="BC553" s="28"/>
      <c r="BD553" s="29"/>
      <c r="BE553" s="30"/>
      <c r="BF553" s="28"/>
      <c r="BG553" s="29"/>
      <c r="BH553" s="30"/>
      <c r="BI553" s="20"/>
      <c r="BJ553" s="20"/>
      <c r="BK553" s="20"/>
    </row>
    <row r="554" spans="25:63" x14ac:dyDescent="0.25">
      <c r="Y554" s="25"/>
      <c r="AA554" s="26"/>
      <c r="AB554" s="27"/>
      <c r="AC554" s="27"/>
      <c r="AD554" s="27"/>
      <c r="BA554" s="32"/>
      <c r="BB554" s="32"/>
      <c r="BC554" s="28"/>
      <c r="BD554" s="29"/>
      <c r="BE554" s="30"/>
      <c r="BF554" s="28"/>
      <c r="BG554" s="29"/>
      <c r="BH554" s="30"/>
      <c r="BI554" s="20"/>
      <c r="BJ554" s="20"/>
      <c r="BK554" s="20"/>
    </row>
    <row r="555" spans="25:63" x14ac:dyDescent="0.25">
      <c r="Y555" s="25"/>
      <c r="AA555" s="26"/>
      <c r="AB555" s="27"/>
      <c r="AC555" s="27"/>
      <c r="AD555" s="27"/>
      <c r="BA555" s="32"/>
      <c r="BB555" s="32"/>
      <c r="BC555" s="28"/>
      <c r="BD555" s="29"/>
      <c r="BE555" s="30"/>
      <c r="BF555" s="28"/>
      <c r="BG555" s="29"/>
      <c r="BH555" s="30"/>
      <c r="BI555" s="20"/>
      <c r="BJ555" s="20"/>
      <c r="BK555" s="20"/>
    </row>
    <row r="556" spans="25:63" x14ac:dyDescent="0.25">
      <c r="Y556" s="25"/>
      <c r="AA556" s="26"/>
      <c r="AB556" s="27"/>
      <c r="AC556" s="27"/>
      <c r="AD556" s="27"/>
      <c r="BA556" s="32"/>
      <c r="BB556" s="32"/>
      <c r="BC556" s="28"/>
      <c r="BD556" s="29"/>
      <c r="BE556" s="30"/>
      <c r="BF556" s="28"/>
      <c r="BG556" s="29"/>
      <c r="BH556" s="30"/>
      <c r="BI556" s="20"/>
      <c r="BJ556" s="20"/>
      <c r="BK556" s="20"/>
    </row>
    <row r="557" spans="25:63" x14ac:dyDescent="0.25">
      <c r="Y557" s="25"/>
      <c r="AA557" s="26"/>
      <c r="AB557" s="27"/>
      <c r="AC557" s="27"/>
      <c r="AD557" s="27"/>
      <c r="BA557" s="32"/>
      <c r="BB557" s="32"/>
      <c r="BC557" s="28"/>
      <c r="BD557" s="29"/>
      <c r="BE557" s="30"/>
      <c r="BF557" s="28"/>
      <c r="BG557" s="29"/>
      <c r="BH557" s="30"/>
      <c r="BI557" s="20"/>
      <c r="BJ557" s="20"/>
      <c r="BK557" s="20"/>
    </row>
    <row r="558" spans="25:63" x14ac:dyDescent="0.25">
      <c r="Y558" s="25"/>
      <c r="AA558" s="26"/>
      <c r="AB558" s="27"/>
      <c r="AC558" s="27"/>
      <c r="AD558" s="27"/>
      <c r="BA558" s="32"/>
      <c r="BB558" s="32"/>
      <c r="BC558" s="28"/>
      <c r="BD558" s="29"/>
      <c r="BE558" s="30"/>
      <c r="BF558" s="28"/>
      <c r="BG558" s="29"/>
      <c r="BH558" s="30"/>
      <c r="BI558" s="20"/>
      <c r="BJ558" s="20"/>
      <c r="BK558" s="20"/>
    </row>
    <row r="559" spans="25:63" x14ac:dyDescent="0.25">
      <c r="Y559" s="25"/>
      <c r="AA559" s="26"/>
      <c r="AB559" s="27"/>
      <c r="AC559" s="27"/>
      <c r="AD559" s="27"/>
      <c r="BA559" s="32"/>
      <c r="BB559" s="32"/>
      <c r="BC559" s="28"/>
      <c r="BD559" s="29"/>
      <c r="BE559" s="30"/>
      <c r="BF559" s="28"/>
      <c r="BG559" s="29"/>
      <c r="BH559" s="30"/>
      <c r="BI559" s="20"/>
      <c r="BJ559" s="20"/>
      <c r="BK559" s="20"/>
    </row>
    <row r="560" spans="25:63" x14ac:dyDescent="0.25">
      <c r="Y560" s="25"/>
      <c r="AA560" s="26"/>
      <c r="AB560" s="27"/>
      <c r="AC560" s="27"/>
      <c r="AD560" s="27"/>
      <c r="BA560" s="32"/>
      <c r="BB560" s="32"/>
      <c r="BC560" s="28"/>
      <c r="BD560" s="29"/>
      <c r="BE560" s="30"/>
      <c r="BF560" s="28"/>
      <c r="BG560" s="29"/>
      <c r="BH560" s="30"/>
      <c r="BI560" s="20"/>
      <c r="BJ560" s="20"/>
      <c r="BK560" s="20"/>
    </row>
    <row r="561" spans="25:63" x14ac:dyDescent="0.25">
      <c r="Y561" s="25"/>
      <c r="AA561" s="26"/>
      <c r="AB561" s="27"/>
      <c r="AC561" s="27"/>
      <c r="AD561" s="27"/>
      <c r="BA561" s="32"/>
      <c r="BB561" s="32"/>
      <c r="BC561" s="28"/>
      <c r="BD561" s="29"/>
      <c r="BE561" s="30"/>
      <c r="BF561" s="28"/>
      <c r="BG561" s="29"/>
      <c r="BH561" s="30"/>
      <c r="BI561" s="20"/>
      <c r="BJ561" s="20"/>
      <c r="BK561" s="20"/>
    </row>
    <row r="562" spans="25:63" x14ac:dyDescent="0.25">
      <c r="Y562" s="25"/>
      <c r="AA562" s="26"/>
      <c r="AB562" s="27"/>
      <c r="AC562" s="27"/>
      <c r="AD562" s="27"/>
      <c r="BA562" s="32"/>
      <c r="BB562" s="32"/>
      <c r="BC562" s="28"/>
      <c r="BD562" s="29"/>
      <c r="BE562" s="30"/>
      <c r="BF562" s="28"/>
      <c r="BG562" s="29"/>
      <c r="BH562" s="30"/>
      <c r="BI562" s="20"/>
      <c r="BJ562" s="20"/>
      <c r="BK562" s="20"/>
    </row>
    <row r="563" spans="25:63" x14ac:dyDescent="0.25">
      <c r="Y563" s="25"/>
      <c r="AA563" s="26"/>
      <c r="AB563" s="27"/>
      <c r="AC563" s="27"/>
      <c r="AD563" s="27"/>
      <c r="BA563" s="32"/>
      <c r="BB563" s="32"/>
      <c r="BC563" s="28"/>
      <c r="BD563" s="29"/>
      <c r="BE563" s="30"/>
      <c r="BF563" s="28"/>
      <c r="BG563" s="29"/>
      <c r="BH563" s="30"/>
      <c r="BI563" s="20"/>
      <c r="BJ563" s="20"/>
      <c r="BK563" s="20"/>
    </row>
    <row r="564" spans="25:63" x14ac:dyDescent="0.25">
      <c r="Y564" s="25"/>
      <c r="AA564" s="26"/>
      <c r="AB564" s="27"/>
      <c r="AC564" s="27"/>
      <c r="AD564" s="27"/>
      <c r="BA564" s="32"/>
      <c r="BB564" s="32"/>
      <c r="BC564" s="28"/>
      <c r="BD564" s="29"/>
      <c r="BE564" s="30"/>
      <c r="BF564" s="28"/>
      <c r="BG564" s="29"/>
      <c r="BH564" s="30"/>
      <c r="BI564" s="20"/>
      <c r="BJ564" s="20"/>
      <c r="BK564" s="20"/>
    </row>
    <row r="565" spans="25:63" x14ac:dyDescent="0.25">
      <c r="Y565" s="25"/>
      <c r="AA565" s="26"/>
      <c r="AB565" s="27"/>
      <c r="AC565" s="27"/>
      <c r="AD565" s="27"/>
      <c r="BA565" s="32"/>
      <c r="BB565" s="32"/>
      <c r="BC565" s="28"/>
      <c r="BD565" s="29"/>
      <c r="BE565" s="30"/>
      <c r="BF565" s="28"/>
      <c r="BG565" s="29"/>
      <c r="BH565" s="30"/>
      <c r="BI565" s="20"/>
      <c r="BJ565" s="20"/>
      <c r="BK565" s="20"/>
    </row>
    <row r="566" spans="25:63" x14ac:dyDescent="0.25">
      <c r="Y566" s="25"/>
      <c r="AA566" s="26"/>
      <c r="AB566" s="27"/>
      <c r="AC566" s="27"/>
      <c r="AD566" s="27"/>
      <c r="BA566" s="32"/>
      <c r="BB566" s="32"/>
      <c r="BC566" s="28"/>
      <c r="BD566" s="29"/>
      <c r="BE566" s="30"/>
      <c r="BF566" s="28"/>
      <c r="BG566" s="29"/>
      <c r="BH566" s="30"/>
      <c r="BI566" s="20"/>
      <c r="BJ566" s="20"/>
      <c r="BK566" s="20"/>
    </row>
    <row r="567" spans="25:63" x14ac:dyDescent="0.25">
      <c r="Y567" s="25"/>
      <c r="AA567" s="26"/>
      <c r="AB567" s="27"/>
      <c r="AC567" s="27"/>
      <c r="AD567" s="27"/>
      <c r="BA567" s="32"/>
      <c r="BB567" s="32"/>
      <c r="BC567" s="28"/>
      <c r="BD567" s="29"/>
      <c r="BE567" s="30"/>
      <c r="BF567" s="28"/>
      <c r="BG567" s="29"/>
      <c r="BH567" s="30"/>
      <c r="BI567" s="20"/>
      <c r="BJ567" s="20"/>
      <c r="BK567" s="20"/>
    </row>
    <row r="568" spans="25:63" x14ac:dyDescent="0.25">
      <c r="Y568" s="25"/>
      <c r="AA568" s="26"/>
      <c r="AB568" s="27"/>
      <c r="AC568" s="27"/>
      <c r="AD568" s="27"/>
      <c r="BA568" s="32"/>
      <c r="BB568" s="32"/>
      <c r="BC568" s="28"/>
      <c r="BD568" s="29"/>
      <c r="BE568" s="30"/>
      <c r="BF568" s="28"/>
      <c r="BG568" s="29"/>
      <c r="BH568" s="30"/>
      <c r="BI568" s="20"/>
      <c r="BJ568" s="20"/>
      <c r="BK568" s="20"/>
    </row>
    <row r="569" spans="25:63" x14ac:dyDescent="0.25">
      <c r="Y569" s="25"/>
      <c r="AA569" s="26"/>
      <c r="AB569" s="27"/>
      <c r="AC569" s="27"/>
      <c r="AD569" s="27"/>
      <c r="BA569" s="32"/>
      <c r="BB569" s="32"/>
      <c r="BC569" s="28"/>
      <c r="BD569" s="29"/>
      <c r="BE569" s="30"/>
      <c r="BF569" s="28"/>
      <c r="BG569" s="29"/>
      <c r="BH569" s="30"/>
      <c r="BI569" s="20"/>
      <c r="BJ569" s="20"/>
      <c r="BK569" s="20"/>
    </row>
    <row r="570" spans="25:63" x14ac:dyDescent="0.25">
      <c r="Y570" s="25"/>
      <c r="AA570" s="26"/>
      <c r="AB570" s="27"/>
      <c r="AC570" s="27"/>
      <c r="AD570" s="27"/>
      <c r="BA570" s="32"/>
      <c r="BB570" s="32"/>
      <c r="BC570" s="28"/>
      <c r="BD570" s="29"/>
      <c r="BE570" s="30"/>
      <c r="BF570" s="28"/>
      <c r="BG570" s="29"/>
      <c r="BH570" s="30"/>
      <c r="BI570" s="20"/>
      <c r="BJ570" s="20"/>
      <c r="BK570" s="20"/>
    </row>
    <row r="571" spans="25:63" x14ac:dyDescent="0.25">
      <c r="Y571" s="25"/>
      <c r="AA571" s="26"/>
      <c r="AB571" s="27"/>
      <c r="AC571" s="27"/>
      <c r="AD571" s="27"/>
      <c r="BA571" s="32"/>
      <c r="BB571" s="32"/>
      <c r="BC571" s="28"/>
      <c r="BD571" s="29"/>
      <c r="BE571" s="30"/>
      <c r="BF571" s="28"/>
      <c r="BG571" s="29"/>
      <c r="BH571" s="30"/>
      <c r="BI571" s="20"/>
      <c r="BJ571" s="20"/>
      <c r="BK571" s="20"/>
    </row>
    <row r="572" spans="25:63" x14ac:dyDescent="0.25">
      <c r="Y572" s="25"/>
      <c r="AA572" s="26"/>
      <c r="AB572" s="27"/>
      <c r="AC572" s="27"/>
      <c r="AD572" s="27"/>
      <c r="BA572" s="32"/>
      <c r="BB572" s="32"/>
      <c r="BC572" s="28"/>
      <c r="BD572" s="29"/>
      <c r="BE572" s="30"/>
      <c r="BF572" s="28"/>
      <c r="BG572" s="29"/>
      <c r="BH572" s="30"/>
      <c r="BI572" s="20"/>
      <c r="BJ572" s="20"/>
      <c r="BK572" s="20"/>
    </row>
    <row r="573" spans="25:63" x14ac:dyDescent="0.25">
      <c r="Y573" s="25"/>
      <c r="AA573" s="26"/>
      <c r="AB573" s="27"/>
      <c r="AC573" s="27"/>
      <c r="AD573" s="27"/>
      <c r="BA573" s="32"/>
      <c r="BB573" s="32"/>
      <c r="BC573" s="28"/>
      <c r="BD573" s="29"/>
      <c r="BE573" s="30"/>
      <c r="BF573" s="28"/>
      <c r="BG573" s="29"/>
      <c r="BH573" s="30"/>
      <c r="BI573" s="20"/>
      <c r="BJ573" s="20"/>
      <c r="BK573" s="20"/>
    </row>
    <row r="574" spans="25:63" x14ac:dyDescent="0.25">
      <c r="Y574" s="25"/>
      <c r="AA574" s="26"/>
      <c r="AB574" s="27"/>
      <c r="AC574" s="27"/>
      <c r="AD574" s="27"/>
      <c r="BA574" s="32"/>
      <c r="BB574" s="32"/>
      <c r="BC574" s="28"/>
      <c r="BD574" s="29"/>
      <c r="BE574" s="30"/>
      <c r="BF574" s="28"/>
      <c r="BG574" s="29"/>
      <c r="BH574" s="30"/>
      <c r="BI574" s="20"/>
      <c r="BJ574" s="20"/>
      <c r="BK574" s="20"/>
    </row>
    <row r="575" spans="25:63" x14ac:dyDescent="0.25">
      <c r="Y575" s="25"/>
      <c r="AA575" s="26"/>
      <c r="AB575" s="27"/>
      <c r="AC575" s="27"/>
      <c r="AD575" s="27"/>
      <c r="BA575" s="32"/>
      <c r="BB575" s="32"/>
      <c r="BC575" s="28"/>
      <c r="BD575" s="29"/>
      <c r="BE575" s="30"/>
      <c r="BF575" s="28"/>
      <c r="BG575" s="29"/>
      <c r="BH575" s="30"/>
      <c r="BI575" s="20"/>
      <c r="BJ575" s="20"/>
      <c r="BK575" s="20"/>
    </row>
    <row r="576" spans="25:63" x14ac:dyDescent="0.25">
      <c r="Y576" s="25"/>
      <c r="AA576" s="26"/>
      <c r="AB576" s="27"/>
      <c r="AC576" s="27"/>
      <c r="AD576" s="27"/>
      <c r="BA576" s="32"/>
      <c r="BB576" s="32"/>
      <c r="BC576" s="28"/>
      <c r="BD576" s="29"/>
      <c r="BE576" s="30"/>
      <c r="BF576" s="28"/>
      <c r="BG576" s="29"/>
      <c r="BH576" s="30"/>
      <c r="BI576" s="20"/>
      <c r="BJ576" s="20"/>
      <c r="BK576" s="20"/>
    </row>
    <row r="577" spans="25:63" x14ac:dyDescent="0.25">
      <c r="Y577" s="25"/>
      <c r="AA577" s="26"/>
      <c r="AB577" s="27"/>
      <c r="AC577" s="27"/>
      <c r="AD577" s="27"/>
      <c r="BA577" s="32"/>
      <c r="BB577" s="32"/>
      <c r="BC577" s="28"/>
      <c r="BD577" s="29"/>
      <c r="BE577" s="30"/>
      <c r="BF577" s="28"/>
      <c r="BG577" s="29"/>
      <c r="BH577" s="30"/>
      <c r="BI577" s="20"/>
      <c r="BJ577" s="20"/>
      <c r="BK577" s="20"/>
    </row>
    <row r="578" spans="25:63" x14ac:dyDescent="0.25">
      <c r="Y578" s="25"/>
      <c r="AA578" s="26"/>
      <c r="AB578" s="27"/>
      <c r="AC578" s="27"/>
      <c r="AD578" s="27"/>
      <c r="BA578" s="32"/>
      <c r="BB578" s="32"/>
      <c r="BC578" s="28"/>
      <c r="BD578" s="29"/>
      <c r="BE578" s="30"/>
      <c r="BF578" s="28"/>
      <c r="BG578" s="29"/>
      <c r="BH578" s="30"/>
      <c r="BI578" s="20"/>
      <c r="BJ578" s="20"/>
      <c r="BK578" s="20"/>
    </row>
    <row r="579" spans="25:63" x14ac:dyDescent="0.25">
      <c r="Y579" s="25"/>
      <c r="AA579" s="26"/>
      <c r="AB579" s="27"/>
      <c r="AC579" s="27"/>
      <c r="AD579" s="27"/>
      <c r="BA579" s="32"/>
      <c r="BB579" s="32"/>
      <c r="BC579" s="28"/>
      <c r="BD579" s="29"/>
      <c r="BE579" s="30"/>
      <c r="BF579" s="28"/>
      <c r="BG579" s="29"/>
      <c r="BH579" s="30"/>
      <c r="BI579" s="20"/>
      <c r="BJ579" s="20"/>
      <c r="BK579" s="20"/>
    </row>
    <row r="580" spans="25:63" x14ac:dyDescent="0.25">
      <c r="Y580" s="25"/>
      <c r="AA580" s="26"/>
      <c r="AB580" s="27"/>
      <c r="AC580" s="27"/>
      <c r="AD580" s="27"/>
      <c r="BA580" s="32"/>
      <c r="BB580" s="32"/>
      <c r="BC580" s="28"/>
      <c r="BD580" s="29"/>
      <c r="BE580" s="30"/>
      <c r="BF580" s="28"/>
      <c r="BG580" s="29"/>
      <c r="BH580" s="30"/>
      <c r="BI580" s="20"/>
      <c r="BJ580" s="20"/>
      <c r="BK580" s="20"/>
    </row>
    <row r="581" spans="25:63" x14ac:dyDescent="0.25">
      <c r="Y581" s="25"/>
      <c r="AA581" s="26"/>
      <c r="AB581" s="27"/>
      <c r="AC581" s="27"/>
      <c r="AD581" s="27"/>
      <c r="BA581" s="32"/>
      <c r="BB581" s="32"/>
      <c r="BC581" s="28"/>
      <c r="BD581" s="29"/>
      <c r="BE581" s="30"/>
      <c r="BF581" s="28"/>
      <c r="BG581" s="29"/>
      <c r="BH581" s="30"/>
      <c r="BI581" s="20"/>
      <c r="BJ581" s="20"/>
      <c r="BK581" s="20"/>
    </row>
    <row r="582" spans="25:63" x14ac:dyDescent="0.25">
      <c r="Y582" s="25"/>
      <c r="AA582" s="26"/>
      <c r="AB582" s="27"/>
      <c r="AC582" s="27"/>
      <c r="AD582" s="27"/>
      <c r="BA582" s="32"/>
      <c r="BB582" s="32"/>
      <c r="BC582" s="28"/>
      <c r="BD582" s="29"/>
      <c r="BE582" s="30"/>
      <c r="BF582" s="28"/>
      <c r="BG582" s="29"/>
      <c r="BH582" s="30"/>
      <c r="BI582" s="20"/>
      <c r="BJ582" s="20"/>
      <c r="BK582" s="20"/>
    </row>
    <row r="583" spans="25:63" x14ac:dyDescent="0.25">
      <c r="Y583" s="25"/>
      <c r="AA583" s="26"/>
      <c r="AB583" s="27"/>
      <c r="AC583" s="27"/>
      <c r="AD583" s="27"/>
      <c r="BA583" s="32"/>
      <c r="BB583" s="32"/>
      <c r="BC583" s="28"/>
      <c r="BD583" s="29"/>
      <c r="BE583" s="30"/>
      <c r="BF583" s="28"/>
      <c r="BG583" s="29"/>
      <c r="BH583" s="30"/>
      <c r="BI583" s="20"/>
      <c r="BJ583" s="20"/>
      <c r="BK583" s="20"/>
    </row>
    <row r="584" spans="25:63" x14ac:dyDescent="0.25">
      <c r="Y584" s="25"/>
      <c r="AA584" s="26"/>
      <c r="AB584" s="27"/>
      <c r="AC584" s="27"/>
      <c r="AD584" s="27"/>
      <c r="BA584" s="32"/>
      <c r="BB584" s="32"/>
      <c r="BC584" s="28"/>
      <c r="BD584" s="29"/>
      <c r="BE584" s="30"/>
      <c r="BF584" s="28"/>
      <c r="BG584" s="29"/>
      <c r="BH584" s="30"/>
      <c r="BI584" s="20"/>
      <c r="BJ584" s="20"/>
      <c r="BK584" s="20"/>
    </row>
    <row r="585" spans="25:63" x14ac:dyDescent="0.25">
      <c r="Y585" s="25"/>
      <c r="AA585" s="26"/>
      <c r="AB585" s="27"/>
      <c r="AC585" s="27"/>
      <c r="AD585" s="27"/>
      <c r="BA585" s="32"/>
      <c r="BB585" s="32"/>
      <c r="BC585" s="28"/>
      <c r="BD585" s="29"/>
      <c r="BE585" s="30"/>
      <c r="BF585" s="28"/>
      <c r="BG585" s="29"/>
      <c r="BH585" s="30"/>
      <c r="BI585" s="20"/>
      <c r="BJ585" s="20"/>
      <c r="BK585" s="20"/>
    </row>
    <row r="586" spans="25:63" x14ac:dyDescent="0.25">
      <c r="Y586" s="25"/>
      <c r="AA586" s="26"/>
      <c r="AB586" s="27"/>
      <c r="AC586" s="27"/>
      <c r="AD586" s="27"/>
      <c r="BA586" s="32"/>
      <c r="BB586" s="32"/>
      <c r="BC586" s="28"/>
      <c r="BD586" s="29"/>
      <c r="BE586" s="30"/>
      <c r="BF586" s="28"/>
      <c r="BG586" s="29"/>
      <c r="BH586" s="30"/>
      <c r="BI586" s="20"/>
      <c r="BJ586" s="20"/>
      <c r="BK586" s="20"/>
    </row>
    <row r="587" spans="25:63" x14ac:dyDescent="0.25">
      <c r="Y587" s="25"/>
      <c r="AA587" s="26"/>
      <c r="AB587" s="27"/>
      <c r="AC587" s="27"/>
      <c r="AD587" s="27"/>
      <c r="BA587" s="32"/>
      <c r="BB587" s="32"/>
      <c r="BC587" s="28"/>
      <c r="BD587" s="29"/>
      <c r="BE587" s="30"/>
      <c r="BF587" s="28"/>
      <c r="BG587" s="29"/>
      <c r="BH587" s="30"/>
      <c r="BI587" s="20"/>
      <c r="BJ587" s="20"/>
      <c r="BK587" s="20"/>
    </row>
    <row r="588" spans="25:63" x14ac:dyDescent="0.25">
      <c r="Y588" s="25"/>
      <c r="AA588" s="26"/>
      <c r="AB588" s="27"/>
      <c r="AC588" s="27"/>
      <c r="AD588" s="27"/>
      <c r="BA588" s="32"/>
      <c r="BB588" s="32"/>
      <c r="BC588" s="28"/>
      <c r="BD588" s="29"/>
      <c r="BE588" s="30"/>
      <c r="BF588" s="28"/>
      <c r="BG588" s="29"/>
      <c r="BH588" s="30"/>
      <c r="BI588" s="20"/>
      <c r="BJ588" s="20"/>
      <c r="BK588" s="20"/>
    </row>
    <row r="589" spans="25:63" x14ac:dyDescent="0.25">
      <c r="Y589" s="25"/>
      <c r="AA589" s="26"/>
      <c r="AB589" s="27"/>
      <c r="AC589" s="27"/>
      <c r="AD589" s="27"/>
      <c r="BA589" s="32"/>
      <c r="BB589" s="32"/>
      <c r="BC589" s="28"/>
      <c r="BD589" s="29"/>
      <c r="BE589" s="30"/>
      <c r="BF589" s="28"/>
      <c r="BG589" s="29"/>
      <c r="BH589" s="30"/>
      <c r="BI589" s="20"/>
      <c r="BJ589" s="20"/>
      <c r="BK589" s="20"/>
    </row>
    <row r="590" spans="25:63" x14ac:dyDescent="0.25">
      <c r="Y590" s="25"/>
      <c r="AA590" s="26"/>
      <c r="AB590" s="27"/>
      <c r="AC590" s="27"/>
      <c r="AD590" s="27"/>
      <c r="BA590" s="32"/>
      <c r="BB590" s="32"/>
      <c r="BC590" s="28"/>
      <c r="BD590" s="29"/>
      <c r="BE590" s="30"/>
      <c r="BF590" s="28"/>
      <c r="BG590" s="29"/>
      <c r="BH590" s="30"/>
      <c r="BI590" s="20"/>
      <c r="BJ590" s="20"/>
      <c r="BK590" s="20"/>
    </row>
    <row r="591" spans="25:63" x14ac:dyDescent="0.25">
      <c r="Y591" s="25"/>
      <c r="AA591" s="26"/>
      <c r="AB591" s="27"/>
      <c r="AC591" s="27"/>
      <c r="AD591" s="27"/>
      <c r="BA591" s="32"/>
      <c r="BB591" s="32"/>
      <c r="BC591" s="28"/>
      <c r="BD591" s="29"/>
      <c r="BE591" s="30"/>
      <c r="BF591" s="28"/>
      <c r="BG591" s="29"/>
      <c r="BH591" s="30"/>
      <c r="BI591" s="20"/>
      <c r="BJ591" s="20"/>
      <c r="BK591" s="20"/>
    </row>
    <row r="592" spans="25:63" x14ac:dyDescent="0.25">
      <c r="Y592" s="25"/>
      <c r="AA592" s="26"/>
      <c r="AB592" s="27"/>
      <c r="AC592" s="27"/>
      <c r="AD592" s="27"/>
      <c r="BA592" s="32"/>
      <c r="BB592" s="32"/>
      <c r="BC592" s="28"/>
      <c r="BD592" s="29"/>
      <c r="BE592" s="30"/>
      <c r="BF592" s="28"/>
      <c r="BG592" s="29"/>
      <c r="BH592" s="30"/>
      <c r="BI592" s="20"/>
      <c r="BJ592" s="20"/>
      <c r="BK592" s="20"/>
    </row>
    <row r="593" spans="25:63" x14ac:dyDescent="0.25">
      <c r="Y593" s="25"/>
      <c r="AA593" s="26"/>
      <c r="AB593" s="27"/>
      <c r="AC593" s="27"/>
      <c r="AD593" s="27"/>
      <c r="BA593" s="32"/>
      <c r="BB593" s="32"/>
      <c r="BC593" s="28"/>
      <c r="BD593" s="29"/>
      <c r="BE593" s="30"/>
      <c r="BF593" s="28"/>
      <c r="BG593" s="29"/>
      <c r="BH593" s="30"/>
      <c r="BI593" s="20"/>
      <c r="BJ593" s="20"/>
      <c r="BK593" s="20"/>
    </row>
    <row r="594" spans="25:63" x14ac:dyDescent="0.25">
      <c r="Y594" s="25"/>
      <c r="AA594" s="26"/>
      <c r="AB594" s="27"/>
      <c r="AC594" s="27"/>
      <c r="AD594" s="27"/>
      <c r="BA594" s="32"/>
      <c r="BB594" s="32"/>
      <c r="BC594" s="28"/>
      <c r="BD594" s="29"/>
      <c r="BE594" s="30"/>
      <c r="BF594" s="28"/>
      <c r="BG594" s="29"/>
      <c r="BH594" s="30"/>
      <c r="BI594" s="20"/>
      <c r="BJ594" s="20"/>
      <c r="BK594" s="20"/>
    </row>
    <row r="595" spans="25:63" x14ac:dyDescent="0.25">
      <c r="Y595" s="25"/>
      <c r="AA595" s="26"/>
      <c r="AB595" s="27"/>
      <c r="AC595" s="27"/>
      <c r="AD595" s="27"/>
      <c r="BA595" s="32"/>
      <c r="BB595" s="32"/>
      <c r="BC595" s="28"/>
      <c r="BD595" s="29"/>
      <c r="BE595" s="30"/>
      <c r="BF595" s="28"/>
      <c r="BG595" s="29"/>
      <c r="BH595" s="30"/>
      <c r="BI595" s="20"/>
      <c r="BJ595" s="20"/>
      <c r="BK595" s="20"/>
    </row>
    <row r="596" spans="25:63" x14ac:dyDescent="0.25">
      <c r="Y596" s="25"/>
      <c r="AA596" s="26"/>
      <c r="AB596" s="27"/>
      <c r="AC596" s="27"/>
      <c r="AD596" s="27"/>
      <c r="BA596" s="32"/>
      <c r="BB596" s="32"/>
      <c r="BC596" s="28"/>
      <c r="BD596" s="29"/>
      <c r="BE596" s="30"/>
      <c r="BF596" s="28"/>
      <c r="BG596" s="29"/>
      <c r="BH596" s="30"/>
      <c r="BI596" s="20"/>
      <c r="BJ596" s="20"/>
      <c r="BK596" s="20"/>
    </row>
    <row r="597" spans="25:63" x14ac:dyDescent="0.25">
      <c r="Y597" s="25"/>
      <c r="AA597" s="26"/>
      <c r="AB597" s="27"/>
      <c r="AC597" s="27"/>
      <c r="AD597" s="27"/>
      <c r="BA597" s="32"/>
      <c r="BB597" s="32"/>
      <c r="BC597" s="28"/>
      <c r="BD597" s="29"/>
      <c r="BE597" s="30"/>
      <c r="BF597" s="28"/>
      <c r="BG597" s="29"/>
      <c r="BH597" s="30"/>
      <c r="BI597" s="20"/>
      <c r="BJ597" s="20"/>
      <c r="BK597" s="20"/>
    </row>
    <row r="598" spans="25:63" x14ac:dyDescent="0.25">
      <c r="Y598" s="25"/>
      <c r="AA598" s="26"/>
      <c r="AB598" s="27"/>
      <c r="AC598" s="27"/>
      <c r="AD598" s="27"/>
      <c r="BA598" s="32"/>
      <c r="BB598" s="32"/>
      <c r="BC598" s="28"/>
      <c r="BD598" s="29"/>
      <c r="BE598" s="30"/>
      <c r="BF598" s="28"/>
      <c r="BG598" s="29"/>
      <c r="BH598" s="30"/>
      <c r="BI598" s="20"/>
      <c r="BJ598" s="20"/>
      <c r="BK598" s="20"/>
    </row>
    <row r="599" spans="25:63" x14ac:dyDescent="0.25">
      <c r="Y599" s="25"/>
      <c r="AA599" s="26"/>
      <c r="AB599" s="27"/>
      <c r="AC599" s="27"/>
      <c r="AD599" s="27"/>
      <c r="BA599" s="32"/>
      <c r="BB599" s="32"/>
      <c r="BC599" s="28"/>
      <c r="BD599" s="29"/>
      <c r="BE599" s="30"/>
      <c r="BF599" s="28"/>
      <c r="BG599" s="29"/>
      <c r="BH599" s="30"/>
      <c r="BI599" s="20"/>
      <c r="BJ599" s="20"/>
      <c r="BK599" s="20"/>
    </row>
    <row r="600" spans="25:63" x14ac:dyDescent="0.25">
      <c r="Y600" s="25"/>
      <c r="AA600" s="26"/>
      <c r="AB600" s="27"/>
      <c r="AC600" s="27"/>
      <c r="AD600" s="27"/>
      <c r="BA600" s="32"/>
      <c r="BB600" s="32"/>
      <c r="BC600" s="28"/>
      <c r="BD600" s="29"/>
      <c r="BE600" s="30"/>
      <c r="BF600" s="28"/>
      <c r="BG600" s="29"/>
      <c r="BH600" s="30"/>
      <c r="BI600" s="20"/>
      <c r="BJ600" s="20"/>
      <c r="BK600" s="20"/>
    </row>
    <row r="601" spans="25:63" x14ac:dyDescent="0.25">
      <c r="Y601" s="25"/>
      <c r="AA601" s="26"/>
      <c r="AB601" s="27"/>
      <c r="AC601" s="27"/>
      <c r="AD601" s="27"/>
      <c r="BA601" s="32"/>
      <c r="BB601" s="32"/>
      <c r="BC601" s="28"/>
      <c r="BD601" s="29"/>
      <c r="BE601" s="30"/>
      <c r="BF601" s="28"/>
      <c r="BG601" s="29"/>
      <c r="BH601" s="30"/>
      <c r="BI601" s="20"/>
      <c r="BJ601" s="20"/>
      <c r="BK601" s="20"/>
    </row>
    <row r="602" spans="25:63" x14ac:dyDescent="0.25">
      <c r="Y602" s="25"/>
      <c r="AA602" s="26"/>
      <c r="AB602" s="27"/>
      <c r="AC602" s="27"/>
      <c r="AD602" s="27"/>
      <c r="BA602" s="32"/>
      <c r="BB602" s="32"/>
      <c r="BC602" s="28"/>
      <c r="BD602" s="29"/>
      <c r="BE602" s="30"/>
      <c r="BF602" s="28"/>
      <c r="BG602" s="29"/>
      <c r="BH602" s="30"/>
      <c r="BI602" s="20"/>
      <c r="BJ602" s="20"/>
      <c r="BK602" s="20"/>
    </row>
    <row r="603" spans="25:63" x14ac:dyDescent="0.25">
      <c r="Y603" s="25"/>
      <c r="AA603" s="26"/>
      <c r="AB603" s="27"/>
      <c r="AC603" s="27"/>
      <c r="AD603" s="27"/>
      <c r="BA603" s="32"/>
      <c r="BB603" s="32"/>
      <c r="BC603" s="28"/>
      <c r="BD603" s="29"/>
      <c r="BE603" s="30"/>
      <c r="BF603" s="28"/>
      <c r="BG603" s="29"/>
      <c r="BH603" s="30"/>
      <c r="BI603" s="20"/>
      <c r="BJ603" s="20"/>
      <c r="BK603" s="20"/>
    </row>
    <row r="604" spans="25:63" x14ac:dyDescent="0.25">
      <c r="Y604" s="25"/>
      <c r="AA604" s="26"/>
      <c r="AB604" s="27"/>
      <c r="AC604" s="27"/>
      <c r="AD604" s="27"/>
      <c r="BA604" s="32"/>
      <c r="BB604" s="32"/>
      <c r="BC604" s="28"/>
      <c r="BD604" s="29"/>
      <c r="BE604" s="30"/>
      <c r="BF604" s="28"/>
      <c r="BG604" s="29"/>
      <c r="BH604" s="30"/>
      <c r="BI604" s="20"/>
      <c r="BJ604" s="20"/>
      <c r="BK604" s="20"/>
    </row>
    <row r="605" spans="25:63" x14ac:dyDescent="0.25">
      <c r="Y605" s="25"/>
      <c r="AA605" s="26"/>
      <c r="AB605" s="27"/>
      <c r="AC605" s="27"/>
      <c r="AD605" s="27"/>
      <c r="BA605" s="32"/>
      <c r="BB605" s="32"/>
      <c r="BC605" s="28"/>
      <c r="BD605" s="29"/>
      <c r="BE605" s="30"/>
      <c r="BF605" s="28"/>
      <c r="BG605" s="29"/>
      <c r="BH605" s="30"/>
      <c r="BI605" s="20"/>
      <c r="BJ605" s="20"/>
      <c r="BK605" s="20"/>
    </row>
    <row r="606" spans="25:63" x14ac:dyDescent="0.25">
      <c r="Y606" s="25"/>
      <c r="AA606" s="26"/>
      <c r="AB606" s="27"/>
      <c r="AC606" s="27"/>
      <c r="AD606" s="27"/>
      <c r="BA606" s="32"/>
      <c r="BB606" s="32"/>
      <c r="BC606" s="28"/>
      <c r="BD606" s="29"/>
      <c r="BE606" s="30"/>
      <c r="BF606" s="28"/>
      <c r="BG606" s="29"/>
      <c r="BH606" s="30"/>
      <c r="BI606" s="20"/>
      <c r="BJ606" s="20"/>
      <c r="BK606" s="20"/>
    </row>
    <row r="607" spans="25:63" x14ac:dyDescent="0.25">
      <c r="Y607" s="25"/>
      <c r="AA607" s="26"/>
      <c r="AB607" s="27"/>
      <c r="AC607" s="27"/>
      <c r="AD607" s="27"/>
      <c r="BA607" s="32"/>
      <c r="BB607" s="32"/>
      <c r="BC607" s="28"/>
      <c r="BD607" s="29"/>
      <c r="BE607" s="30"/>
      <c r="BF607" s="28"/>
      <c r="BG607" s="29"/>
      <c r="BH607" s="30"/>
      <c r="BI607" s="20"/>
      <c r="BJ607" s="20"/>
      <c r="BK607" s="20"/>
    </row>
    <row r="608" spans="25:63" x14ac:dyDescent="0.25">
      <c r="Y608" s="25"/>
      <c r="AA608" s="26"/>
      <c r="AB608" s="27"/>
      <c r="AC608" s="27"/>
      <c r="AD608" s="27"/>
      <c r="BA608" s="32"/>
      <c r="BB608" s="32"/>
      <c r="BC608" s="28"/>
      <c r="BD608" s="29"/>
      <c r="BE608" s="30"/>
      <c r="BF608" s="28"/>
      <c r="BG608" s="29"/>
      <c r="BH608" s="30"/>
      <c r="BI608" s="20"/>
      <c r="BJ608" s="20"/>
      <c r="BK608" s="20"/>
    </row>
    <row r="609" spans="25:63" x14ac:dyDescent="0.25">
      <c r="Y609" s="25"/>
      <c r="AA609" s="26"/>
      <c r="AB609" s="27"/>
      <c r="AC609" s="27"/>
      <c r="AD609" s="27"/>
      <c r="BA609" s="32"/>
      <c r="BB609" s="32"/>
      <c r="BC609" s="28"/>
      <c r="BD609" s="29"/>
      <c r="BE609" s="30"/>
      <c r="BF609" s="28"/>
      <c r="BG609" s="29"/>
      <c r="BH609" s="30"/>
      <c r="BI609" s="20"/>
      <c r="BJ609" s="20"/>
      <c r="BK609" s="20"/>
    </row>
    <row r="610" spans="25:63" x14ac:dyDescent="0.25">
      <c r="Y610" s="25"/>
      <c r="AA610" s="26"/>
      <c r="AB610" s="27"/>
      <c r="AC610" s="27"/>
      <c r="AD610" s="27"/>
      <c r="BA610" s="32"/>
      <c r="BB610" s="32"/>
      <c r="BC610" s="28"/>
      <c r="BD610" s="29"/>
      <c r="BE610" s="30"/>
      <c r="BF610" s="28"/>
      <c r="BG610" s="29"/>
      <c r="BH610" s="30"/>
      <c r="BI610" s="20"/>
      <c r="BJ610" s="20"/>
      <c r="BK610" s="20"/>
    </row>
    <row r="611" spans="25:63" x14ac:dyDescent="0.25">
      <c r="Y611" s="25"/>
      <c r="AA611" s="26"/>
      <c r="AB611" s="27"/>
      <c r="AC611" s="27"/>
      <c r="AD611" s="27"/>
      <c r="BA611" s="32"/>
      <c r="BB611" s="32"/>
      <c r="BC611" s="28"/>
      <c r="BD611" s="29"/>
      <c r="BE611" s="30"/>
      <c r="BF611" s="28"/>
      <c r="BG611" s="29"/>
      <c r="BH611" s="30"/>
      <c r="BI611" s="20"/>
      <c r="BJ611" s="20"/>
      <c r="BK611" s="20"/>
    </row>
    <row r="612" spans="25:63" x14ac:dyDescent="0.25">
      <c r="Y612" s="25"/>
      <c r="AA612" s="26"/>
      <c r="AB612" s="27"/>
      <c r="AC612" s="27"/>
      <c r="AD612" s="27"/>
      <c r="BA612" s="32"/>
      <c r="BB612" s="32"/>
      <c r="BC612" s="28"/>
      <c r="BD612" s="29"/>
      <c r="BE612" s="30"/>
      <c r="BF612" s="28"/>
      <c r="BG612" s="29"/>
      <c r="BH612" s="30"/>
      <c r="BI612" s="20"/>
      <c r="BJ612" s="20"/>
      <c r="BK612" s="20"/>
    </row>
    <row r="613" spans="25:63" x14ac:dyDescent="0.25">
      <c r="Y613" s="25"/>
      <c r="AA613" s="26"/>
      <c r="AB613" s="27"/>
      <c r="AC613" s="27"/>
      <c r="AD613" s="27"/>
      <c r="BA613" s="32"/>
      <c r="BB613" s="32"/>
      <c r="BC613" s="28"/>
      <c r="BD613" s="29"/>
      <c r="BE613" s="30"/>
      <c r="BF613" s="28"/>
      <c r="BG613" s="29"/>
      <c r="BH613" s="30"/>
      <c r="BI613" s="20"/>
      <c r="BJ613" s="20"/>
      <c r="BK613" s="20"/>
    </row>
    <row r="614" spans="25:63" x14ac:dyDescent="0.25">
      <c r="Y614" s="25"/>
      <c r="AA614" s="26"/>
      <c r="AB614" s="27"/>
      <c r="AC614" s="27"/>
      <c r="AD614" s="27"/>
      <c r="BA614" s="32"/>
      <c r="BB614" s="32"/>
      <c r="BC614" s="28"/>
      <c r="BD614" s="29"/>
      <c r="BE614" s="30"/>
      <c r="BF614" s="28"/>
      <c r="BG614" s="29"/>
      <c r="BH614" s="30"/>
      <c r="BI614" s="20"/>
      <c r="BJ614" s="20"/>
      <c r="BK614" s="20"/>
    </row>
    <row r="615" spans="25:63" x14ac:dyDescent="0.25">
      <c r="Y615" s="25"/>
      <c r="AA615" s="26"/>
      <c r="AB615" s="27"/>
      <c r="AC615" s="27"/>
      <c r="AD615" s="27"/>
      <c r="BA615" s="32"/>
      <c r="BB615" s="32"/>
      <c r="BC615" s="28"/>
      <c r="BD615" s="29"/>
      <c r="BE615" s="30"/>
      <c r="BF615" s="28"/>
      <c r="BG615" s="29"/>
      <c r="BH615" s="30"/>
      <c r="BI615" s="20"/>
      <c r="BJ615" s="20"/>
      <c r="BK615" s="20"/>
    </row>
    <row r="616" spans="25:63" x14ac:dyDescent="0.25">
      <c r="Y616" s="25"/>
      <c r="AA616" s="26"/>
      <c r="AB616" s="27"/>
      <c r="AC616" s="27"/>
      <c r="AD616" s="27"/>
      <c r="BA616" s="32"/>
      <c r="BB616" s="32"/>
      <c r="BC616" s="28"/>
      <c r="BD616" s="29"/>
      <c r="BE616" s="30"/>
      <c r="BF616" s="28"/>
      <c r="BG616" s="29"/>
      <c r="BH616" s="30"/>
      <c r="BI616" s="20"/>
      <c r="BJ616" s="20"/>
      <c r="BK616" s="20"/>
    </row>
    <row r="617" spans="25:63" x14ac:dyDescent="0.25">
      <c r="Y617" s="25"/>
      <c r="AA617" s="26"/>
      <c r="AB617" s="27"/>
      <c r="AC617" s="27"/>
      <c r="AD617" s="27"/>
      <c r="BA617" s="32"/>
      <c r="BB617" s="32"/>
      <c r="BC617" s="28"/>
      <c r="BD617" s="29"/>
      <c r="BE617" s="30"/>
      <c r="BF617" s="28"/>
      <c r="BG617" s="29"/>
      <c r="BH617" s="30"/>
      <c r="BI617" s="20"/>
      <c r="BJ617" s="20"/>
      <c r="BK617" s="20"/>
    </row>
    <row r="618" spans="25:63" x14ac:dyDescent="0.25">
      <c r="Y618" s="25"/>
      <c r="AA618" s="26"/>
      <c r="AB618" s="27"/>
      <c r="AC618" s="27"/>
      <c r="AD618" s="27"/>
      <c r="BA618" s="32"/>
      <c r="BB618" s="32"/>
      <c r="BC618" s="28"/>
      <c r="BD618" s="29"/>
      <c r="BE618" s="30"/>
      <c r="BF618" s="28"/>
      <c r="BG618" s="29"/>
      <c r="BH618" s="30"/>
      <c r="BI618" s="20"/>
      <c r="BJ618" s="20"/>
      <c r="BK618" s="20"/>
    </row>
    <row r="619" spans="25:63" x14ac:dyDescent="0.25">
      <c r="Y619" s="25"/>
      <c r="AA619" s="26"/>
      <c r="AB619" s="27"/>
      <c r="AC619" s="27"/>
      <c r="AD619" s="27"/>
      <c r="BA619" s="32"/>
      <c r="BB619" s="32"/>
      <c r="BC619" s="28"/>
      <c r="BD619" s="29"/>
      <c r="BE619" s="30"/>
      <c r="BF619" s="28"/>
      <c r="BG619" s="29"/>
      <c r="BH619" s="30"/>
      <c r="BI619" s="20"/>
      <c r="BJ619" s="20"/>
      <c r="BK619" s="20"/>
    </row>
    <row r="620" spans="25:63" x14ac:dyDescent="0.25">
      <c r="Y620" s="25"/>
      <c r="AA620" s="26"/>
      <c r="AB620" s="27"/>
      <c r="AC620" s="27"/>
      <c r="AD620" s="27"/>
      <c r="BA620" s="32"/>
      <c r="BB620" s="32"/>
      <c r="BC620" s="28"/>
      <c r="BD620" s="29"/>
      <c r="BE620" s="30"/>
      <c r="BF620" s="28"/>
      <c r="BG620" s="29"/>
      <c r="BH620" s="30"/>
      <c r="BI620" s="20"/>
      <c r="BJ620" s="20"/>
      <c r="BK620" s="20"/>
    </row>
    <row r="621" spans="25:63" x14ac:dyDescent="0.25">
      <c r="Y621" s="25"/>
      <c r="AA621" s="26"/>
      <c r="AB621" s="27"/>
      <c r="AC621" s="27"/>
      <c r="AD621" s="27"/>
      <c r="BA621" s="32"/>
      <c r="BB621" s="32"/>
      <c r="BC621" s="28"/>
      <c r="BD621" s="29"/>
      <c r="BE621" s="30"/>
      <c r="BF621" s="28"/>
      <c r="BG621" s="29"/>
      <c r="BH621" s="30"/>
      <c r="BI621" s="20"/>
      <c r="BJ621" s="20"/>
      <c r="BK621" s="20"/>
    </row>
    <row r="622" spans="25:63" x14ac:dyDescent="0.25">
      <c r="Y622" s="25"/>
      <c r="AA622" s="26"/>
      <c r="AB622" s="27"/>
      <c r="AC622" s="27"/>
      <c r="AD622" s="27"/>
      <c r="BA622" s="32"/>
      <c r="BB622" s="32"/>
      <c r="BC622" s="28"/>
      <c r="BD622" s="29"/>
      <c r="BE622" s="30"/>
      <c r="BF622" s="28"/>
      <c r="BG622" s="29"/>
      <c r="BH622" s="30"/>
      <c r="BI622" s="20"/>
      <c r="BJ622" s="20"/>
      <c r="BK622" s="20"/>
    </row>
    <row r="623" spans="25:63" x14ac:dyDescent="0.25">
      <c r="Y623" s="25"/>
      <c r="AA623" s="26"/>
      <c r="AB623" s="27"/>
      <c r="AC623" s="27"/>
      <c r="AD623" s="27"/>
      <c r="BA623" s="32"/>
      <c r="BB623" s="32"/>
      <c r="BC623" s="28"/>
      <c r="BD623" s="29"/>
      <c r="BE623" s="30"/>
      <c r="BF623" s="28"/>
      <c r="BG623" s="29"/>
      <c r="BH623" s="30"/>
      <c r="BI623" s="20"/>
      <c r="BJ623" s="20"/>
      <c r="BK623" s="20"/>
    </row>
    <row r="624" spans="25:63" x14ac:dyDescent="0.25">
      <c r="Y624" s="25"/>
      <c r="AA624" s="26"/>
      <c r="AB624" s="27"/>
      <c r="AC624" s="27"/>
      <c r="AD624" s="27"/>
      <c r="BA624" s="32"/>
      <c r="BB624" s="32"/>
      <c r="BC624" s="28"/>
      <c r="BD624" s="29"/>
      <c r="BE624" s="30"/>
      <c r="BF624" s="28"/>
      <c r="BG624" s="29"/>
      <c r="BH624" s="30"/>
      <c r="BI624" s="20"/>
      <c r="BJ624" s="20"/>
      <c r="BK624" s="20"/>
    </row>
    <row r="625" spans="25:63" x14ac:dyDescent="0.25">
      <c r="Y625" s="25"/>
      <c r="AA625" s="26"/>
      <c r="AB625" s="27"/>
      <c r="AC625" s="27"/>
      <c r="AD625" s="27"/>
      <c r="BA625" s="32"/>
      <c r="BB625" s="32"/>
      <c r="BC625" s="28"/>
      <c r="BD625" s="29"/>
      <c r="BE625" s="30"/>
      <c r="BF625" s="28"/>
      <c r="BG625" s="29"/>
      <c r="BH625" s="30"/>
      <c r="BI625" s="20"/>
      <c r="BJ625" s="20"/>
      <c r="BK625" s="20"/>
    </row>
    <row r="626" spans="25:63" x14ac:dyDescent="0.25">
      <c r="Y626" s="25"/>
      <c r="AA626" s="26"/>
      <c r="AB626" s="27"/>
      <c r="AC626" s="27"/>
      <c r="AD626" s="27"/>
      <c r="BA626" s="32"/>
      <c r="BB626" s="32"/>
      <c r="BC626" s="28"/>
      <c r="BD626" s="29"/>
      <c r="BE626" s="30"/>
      <c r="BF626" s="28"/>
      <c r="BG626" s="29"/>
      <c r="BH626" s="30"/>
      <c r="BI626" s="20"/>
      <c r="BJ626" s="20"/>
      <c r="BK626" s="20"/>
    </row>
    <row r="627" spans="25:63" x14ac:dyDescent="0.25">
      <c r="Y627" s="25"/>
      <c r="AA627" s="26"/>
      <c r="AB627" s="27"/>
      <c r="AC627" s="27"/>
      <c r="AD627" s="27"/>
      <c r="BA627" s="32"/>
      <c r="BB627" s="32"/>
      <c r="BC627" s="28"/>
      <c r="BD627" s="29"/>
      <c r="BE627" s="30"/>
      <c r="BF627" s="28"/>
      <c r="BG627" s="29"/>
      <c r="BH627" s="30"/>
      <c r="BI627" s="20"/>
      <c r="BJ627" s="20"/>
      <c r="BK627" s="20"/>
    </row>
    <row r="628" spans="25:63" x14ac:dyDescent="0.25">
      <c r="Y628" s="25"/>
      <c r="AA628" s="26"/>
      <c r="AB628" s="27"/>
      <c r="AC628" s="27"/>
      <c r="AD628" s="27"/>
      <c r="BA628" s="32"/>
      <c r="BB628" s="32"/>
      <c r="BC628" s="28"/>
      <c r="BD628" s="29"/>
      <c r="BE628" s="30"/>
      <c r="BF628" s="28"/>
      <c r="BG628" s="29"/>
      <c r="BH628" s="30"/>
      <c r="BI628" s="20"/>
      <c r="BJ628" s="20"/>
      <c r="BK628" s="20"/>
    </row>
    <row r="629" spans="25:63" x14ac:dyDescent="0.25">
      <c r="Y629" s="25"/>
      <c r="AA629" s="26"/>
      <c r="AB629" s="27"/>
      <c r="AC629" s="27"/>
      <c r="AD629" s="27"/>
      <c r="BA629" s="32"/>
      <c r="BB629" s="32"/>
      <c r="BC629" s="28"/>
      <c r="BD629" s="29"/>
      <c r="BE629" s="30"/>
      <c r="BF629" s="28"/>
      <c r="BG629" s="29"/>
      <c r="BH629" s="30"/>
      <c r="BI629" s="20"/>
      <c r="BJ629" s="20"/>
      <c r="BK629" s="20"/>
    </row>
    <row r="630" spans="25:63" x14ac:dyDescent="0.25">
      <c r="Y630" s="25"/>
      <c r="AA630" s="26"/>
      <c r="AB630" s="27"/>
      <c r="AC630" s="27"/>
      <c r="AD630" s="27"/>
      <c r="BA630" s="32"/>
      <c r="BB630" s="32"/>
      <c r="BC630" s="28"/>
      <c r="BD630" s="29"/>
      <c r="BE630" s="30"/>
      <c r="BF630" s="28"/>
      <c r="BG630" s="29"/>
      <c r="BH630" s="30"/>
      <c r="BI630" s="20"/>
      <c r="BJ630" s="20"/>
      <c r="BK630" s="20"/>
    </row>
    <row r="631" spans="25:63" x14ac:dyDescent="0.25">
      <c r="Y631" s="25"/>
      <c r="AA631" s="26"/>
      <c r="AB631" s="27"/>
      <c r="AC631" s="27"/>
      <c r="AD631" s="27"/>
      <c r="BA631" s="32"/>
      <c r="BB631" s="32"/>
      <c r="BC631" s="28"/>
      <c r="BD631" s="29"/>
      <c r="BE631" s="30"/>
      <c r="BF631" s="28"/>
      <c r="BG631" s="29"/>
      <c r="BH631" s="30"/>
      <c r="BI631" s="20"/>
      <c r="BJ631" s="20"/>
      <c r="BK631" s="20"/>
    </row>
    <row r="632" spans="25:63" x14ac:dyDescent="0.25">
      <c r="Y632" s="25"/>
      <c r="AA632" s="26"/>
      <c r="AB632" s="27"/>
      <c r="AC632" s="27"/>
      <c r="AD632" s="27"/>
      <c r="BA632" s="32"/>
      <c r="BB632" s="32"/>
      <c r="BC632" s="28"/>
      <c r="BD632" s="29"/>
      <c r="BE632" s="30"/>
      <c r="BF632" s="28"/>
      <c r="BG632" s="29"/>
      <c r="BH632" s="30"/>
      <c r="BI632" s="20"/>
      <c r="BJ632" s="20"/>
      <c r="BK632" s="20"/>
    </row>
    <row r="633" spans="25:63" x14ac:dyDescent="0.25">
      <c r="Y633" s="25"/>
      <c r="AA633" s="26"/>
      <c r="AB633" s="27"/>
      <c r="AC633" s="27"/>
      <c r="AD633" s="27"/>
      <c r="BA633" s="32"/>
      <c r="BB633" s="32"/>
      <c r="BC633" s="28"/>
      <c r="BD633" s="29"/>
      <c r="BE633" s="30"/>
      <c r="BF633" s="28"/>
      <c r="BG633" s="29"/>
      <c r="BH633" s="30"/>
      <c r="BI633" s="20"/>
      <c r="BJ633" s="20"/>
      <c r="BK633" s="20"/>
    </row>
    <row r="634" spans="25:63" x14ac:dyDescent="0.25">
      <c r="Y634" s="25"/>
      <c r="AA634" s="26"/>
      <c r="AB634" s="27"/>
      <c r="AC634" s="27"/>
      <c r="AD634" s="27"/>
      <c r="BA634" s="32"/>
      <c r="BB634" s="32"/>
      <c r="BC634" s="28"/>
      <c r="BD634" s="29"/>
      <c r="BE634" s="30"/>
      <c r="BF634" s="28"/>
      <c r="BG634" s="29"/>
      <c r="BH634" s="30"/>
      <c r="BI634" s="20"/>
      <c r="BJ634" s="20"/>
      <c r="BK634" s="20"/>
    </row>
    <row r="635" spans="25:63" x14ac:dyDescent="0.25">
      <c r="Y635" s="25"/>
      <c r="AA635" s="26"/>
      <c r="AB635" s="27"/>
      <c r="AC635" s="27"/>
      <c r="AD635" s="27"/>
      <c r="BA635" s="32"/>
      <c r="BB635" s="32"/>
      <c r="BC635" s="28"/>
      <c r="BD635" s="29"/>
      <c r="BE635" s="30"/>
      <c r="BF635" s="28"/>
      <c r="BG635" s="29"/>
      <c r="BH635" s="30"/>
      <c r="BI635" s="20"/>
      <c r="BJ635" s="20"/>
      <c r="BK635" s="20"/>
    </row>
    <row r="636" spans="25:63" x14ac:dyDescent="0.25">
      <c r="Y636" s="25"/>
      <c r="AA636" s="26"/>
      <c r="AB636" s="27"/>
      <c r="AC636" s="27"/>
      <c r="AD636" s="27"/>
      <c r="BA636" s="32"/>
      <c r="BB636" s="32"/>
      <c r="BC636" s="28"/>
      <c r="BD636" s="29"/>
      <c r="BE636" s="30"/>
      <c r="BF636" s="28"/>
      <c r="BG636" s="29"/>
      <c r="BH636" s="30"/>
      <c r="BI636" s="20"/>
      <c r="BJ636" s="20"/>
      <c r="BK636" s="20"/>
    </row>
    <row r="637" spans="25:63" x14ac:dyDescent="0.25">
      <c r="Y637" s="25"/>
      <c r="AA637" s="26"/>
      <c r="AB637" s="27"/>
      <c r="AC637" s="27"/>
      <c r="AD637" s="27"/>
      <c r="BA637" s="32"/>
      <c r="BB637" s="32"/>
      <c r="BC637" s="28"/>
      <c r="BD637" s="29"/>
      <c r="BE637" s="30"/>
      <c r="BF637" s="28"/>
      <c r="BG637" s="29"/>
      <c r="BH637" s="30"/>
      <c r="BI637" s="20"/>
      <c r="BJ637" s="20"/>
      <c r="BK637" s="20"/>
    </row>
    <row r="638" spans="25:63" x14ac:dyDescent="0.25">
      <c r="Y638" s="25"/>
      <c r="AA638" s="26"/>
      <c r="AB638" s="27"/>
      <c r="AC638" s="27"/>
      <c r="AD638" s="27"/>
      <c r="BA638" s="32"/>
      <c r="BB638" s="32"/>
      <c r="BC638" s="28"/>
      <c r="BD638" s="29"/>
      <c r="BE638" s="30"/>
      <c r="BF638" s="28"/>
      <c r="BG638" s="29"/>
      <c r="BH638" s="30"/>
      <c r="BI638" s="20"/>
      <c r="BJ638" s="20"/>
      <c r="BK638" s="20"/>
    </row>
    <row r="639" spans="25:63" x14ac:dyDescent="0.25">
      <c r="Y639" s="25"/>
      <c r="AA639" s="26"/>
      <c r="AB639" s="27"/>
      <c r="AC639" s="27"/>
      <c r="AD639" s="27"/>
      <c r="BA639" s="32"/>
      <c r="BB639" s="32"/>
      <c r="BC639" s="28"/>
      <c r="BD639" s="29"/>
      <c r="BE639" s="30"/>
      <c r="BF639" s="28"/>
      <c r="BG639" s="29"/>
      <c r="BH639" s="30"/>
      <c r="BI639" s="20"/>
      <c r="BJ639" s="20"/>
      <c r="BK639" s="20"/>
    </row>
    <row r="640" spans="25:63" x14ac:dyDescent="0.25">
      <c r="Y640" s="25"/>
      <c r="AA640" s="26"/>
      <c r="AB640" s="27"/>
      <c r="AC640" s="27"/>
      <c r="AD640" s="27"/>
      <c r="BA640" s="32"/>
      <c r="BB640" s="32"/>
      <c r="BC640" s="28"/>
      <c r="BD640" s="29"/>
      <c r="BE640" s="30"/>
      <c r="BF640" s="28"/>
      <c r="BG640" s="29"/>
      <c r="BH640" s="30"/>
      <c r="BI640" s="20"/>
      <c r="BJ640" s="20"/>
      <c r="BK640" s="20"/>
    </row>
    <row r="641" spans="25:63" x14ac:dyDescent="0.25">
      <c r="Y641" s="25"/>
      <c r="AA641" s="26"/>
      <c r="AB641" s="27"/>
      <c r="AC641" s="27"/>
      <c r="AD641" s="27"/>
      <c r="BA641" s="32"/>
      <c r="BB641" s="32"/>
      <c r="BC641" s="28"/>
      <c r="BD641" s="29"/>
      <c r="BE641" s="30"/>
      <c r="BF641" s="28"/>
      <c r="BG641" s="29"/>
      <c r="BH641" s="30"/>
      <c r="BI641" s="20"/>
      <c r="BJ641" s="20"/>
      <c r="BK641" s="20"/>
    </row>
    <row r="642" spans="25:63" x14ac:dyDescent="0.25">
      <c r="Y642" s="25"/>
      <c r="AA642" s="26"/>
      <c r="AB642" s="27"/>
      <c r="AC642" s="27"/>
      <c r="AD642" s="27"/>
      <c r="BA642" s="32"/>
      <c r="BB642" s="32"/>
      <c r="BC642" s="28"/>
      <c r="BD642" s="29"/>
      <c r="BE642" s="30"/>
      <c r="BF642" s="28"/>
      <c r="BG642" s="29"/>
      <c r="BH642" s="30"/>
      <c r="BI642" s="20"/>
      <c r="BJ642" s="20"/>
      <c r="BK642" s="20"/>
    </row>
    <row r="643" spans="25:63" x14ac:dyDescent="0.25">
      <c r="Y643" s="25"/>
      <c r="AA643" s="26"/>
      <c r="AB643" s="27"/>
      <c r="AC643" s="27"/>
      <c r="AD643" s="27"/>
      <c r="BA643" s="32"/>
      <c r="BB643" s="32"/>
      <c r="BC643" s="28"/>
      <c r="BD643" s="29"/>
      <c r="BE643" s="30"/>
      <c r="BF643" s="28"/>
      <c r="BG643" s="29"/>
      <c r="BH643" s="30"/>
      <c r="BI643" s="20"/>
      <c r="BJ643" s="20"/>
      <c r="BK643" s="20"/>
    </row>
    <row r="644" spans="25:63" x14ac:dyDescent="0.25">
      <c r="Y644" s="25"/>
      <c r="AA644" s="26"/>
      <c r="AB644" s="27"/>
      <c r="AC644" s="27"/>
      <c r="AD644" s="27"/>
      <c r="BA644" s="32"/>
      <c r="BB644" s="32"/>
      <c r="BC644" s="28"/>
      <c r="BD644" s="29"/>
      <c r="BE644" s="30"/>
      <c r="BF644" s="28"/>
      <c r="BG644" s="29"/>
      <c r="BH644" s="30"/>
      <c r="BI644" s="20"/>
      <c r="BJ644" s="20"/>
      <c r="BK644" s="20"/>
    </row>
    <row r="645" spans="25:63" x14ac:dyDescent="0.25">
      <c r="Y645" s="25"/>
      <c r="AA645" s="26"/>
      <c r="AB645" s="27"/>
      <c r="AC645" s="27"/>
      <c r="AD645" s="27"/>
      <c r="BA645" s="32"/>
      <c r="BB645" s="32"/>
      <c r="BC645" s="28"/>
      <c r="BD645" s="29"/>
      <c r="BE645" s="30"/>
      <c r="BF645" s="28"/>
      <c r="BG645" s="29"/>
      <c r="BH645" s="30"/>
      <c r="BI645" s="20"/>
      <c r="BJ645" s="20"/>
      <c r="BK645" s="20"/>
    </row>
    <row r="646" spans="25:63" x14ac:dyDescent="0.25">
      <c r="Y646" s="25"/>
      <c r="AA646" s="26"/>
      <c r="AB646" s="27"/>
      <c r="AC646" s="27"/>
      <c r="AD646" s="27"/>
      <c r="BA646" s="32"/>
      <c r="BB646" s="32"/>
      <c r="BC646" s="28"/>
      <c r="BD646" s="29"/>
      <c r="BE646" s="30"/>
      <c r="BF646" s="28"/>
      <c r="BG646" s="29"/>
      <c r="BH646" s="30"/>
      <c r="BI646" s="20"/>
      <c r="BJ646" s="20"/>
      <c r="BK646" s="20"/>
    </row>
    <row r="647" spans="25:63" x14ac:dyDescent="0.25">
      <c r="Y647" s="25"/>
      <c r="AA647" s="26"/>
      <c r="AB647" s="27"/>
      <c r="AC647" s="27"/>
      <c r="AD647" s="27"/>
      <c r="BA647" s="32"/>
      <c r="BB647" s="32"/>
      <c r="BC647" s="28"/>
      <c r="BD647" s="29"/>
      <c r="BE647" s="30"/>
      <c r="BF647" s="28"/>
      <c r="BG647" s="29"/>
      <c r="BH647" s="30"/>
      <c r="BI647" s="20"/>
      <c r="BJ647" s="20"/>
      <c r="BK647" s="20"/>
    </row>
    <row r="648" spans="25:63" x14ac:dyDescent="0.25">
      <c r="Y648" s="25"/>
      <c r="AA648" s="26"/>
      <c r="AB648" s="27"/>
      <c r="AC648" s="27"/>
      <c r="AD648" s="27"/>
      <c r="BA648" s="32"/>
      <c r="BB648" s="32"/>
      <c r="BC648" s="28"/>
      <c r="BD648" s="29"/>
      <c r="BE648" s="30"/>
      <c r="BF648" s="28"/>
      <c r="BG648" s="29"/>
      <c r="BH648" s="30"/>
      <c r="BI648" s="20"/>
      <c r="BJ648" s="20"/>
      <c r="BK648" s="20"/>
    </row>
    <row r="649" spans="25:63" x14ac:dyDescent="0.25">
      <c r="Y649" s="25"/>
      <c r="AA649" s="26"/>
      <c r="AB649" s="27"/>
      <c r="AC649" s="27"/>
      <c r="AD649" s="27"/>
      <c r="BA649" s="32"/>
      <c r="BB649" s="32"/>
      <c r="BC649" s="28"/>
      <c r="BD649" s="29"/>
      <c r="BE649" s="30"/>
      <c r="BF649" s="28"/>
      <c r="BG649" s="29"/>
      <c r="BH649" s="30"/>
      <c r="BI649" s="20"/>
      <c r="BJ649" s="20"/>
      <c r="BK649" s="20"/>
    </row>
    <row r="650" spans="25:63" x14ac:dyDescent="0.25">
      <c r="Y650" s="25"/>
      <c r="AA650" s="26"/>
      <c r="AB650" s="27"/>
      <c r="AC650" s="27"/>
      <c r="AD650" s="27"/>
      <c r="BA650" s="32"/>
      <c r="BB650" s="32"/>
      <c r="BC650" s="28"/>
      <c r="BD650" s="29"/>
      <c r="BE650" s="30"/>
      <c r="BF650" s="28"/>
      <c r="BG650" s="29"/>
      <c r="BH650" s="30"/>
      <c r="BI650" s="20"/>
      <c r="BJ650" s="20"/>
      <c r="BK650" s="20"/>
    </row>
    <row r="651" spans="25:63" x14ac:dyDescent="0.25">
      <c r="Y651" s="25"/>
      <c r="AA651" s="26"/>
      <c r="AB651" s="27"/>
      <c r="AC651" s="27"/>
      <c r="AD651" s="27"/>
      <c r="BA651" s="32"/>
      <c r="BB651" s="32"/>
      <c r="BC651" s="28"/>
      <c r="BD651" s="29"/>
      <c r="BE651" s="30"/>
      <c r="BF651" s="28"/>
      <c r="BG651" s="29"/>
      <c r="BH651" s="30"/>
      <c r="BI651" s="20"/>
      <c r="BJ651" s="20"/>
      <c r="BK651" s="20"/>
    </row>
    <row r="652" spans="25:63" x14ac:dyDescent="0.25">
      <c r="Y652" s="25"/>
      <c r="AA652" s="26"/>
      <c r="AB652" s="27"/>
      <c r="AC652" s="27"/>
      <c r="AD652" s="27"/>
      <c r="BA652" s="32"/>
      <c r="BB652" s="32"/>
      <c r="BC652" s="28"/>
      <c r="BD652" s="29"/>
      <c r="BE652" s="30"/>
      <c r="BF652" s="28"/>
      <c r="BG652" s="29"/>
      <c r="BH652" s="30"/>
      <c r="BI652" s="20"/>
      <c r="BJ652" s="20"/>
      <c r="BK652" s="20"/>
    </row>
    <row r="653" spans="25:63" x14ac:dyDescent="0.25">
      <c r="Y653" s="25"/>
      <c r="AA653" s="26"/>
      <c r="AB653" s="27"/>
      <c r="AC653" s="27"/>
      <c r="AD653" s="27"/>
      <c r="BA653" s="32"/>
      <c r="BB653" s="32"/>
      <c r="BC653" s="28"/>
      <c r="BD653" s="29"/>
      <c r="BE653" s="30"/>
      <c r="BF653" s="28"/>
      <c r="BG653" s="29"/>
      <c r="BH653" s="30"/>
      <c r="BI653" s="20"/>
      <c r="BJ653" s="20"/>
      <c r="BK653" s="20"/>
    </row>
    <row r="654" spans="25:63" x14ac:dyDescent="0.25">
      <c r="Y654" s="25"/>
      <c r="AA654" s="26"/>
      <c r="AB654" s="27"/>
      <c r="AC654" s="27"/>
      <c r="AD654" s="27"/>
      <c r="BA654" s="32"/>
      <c r="BB654" s="32"/>
      <c r="BC654" s="28"/>
      <c r="BD654" s="29"/>
      <c r="BE654" s="30"/>
      <c r="BF654" s="28"/>
      <c r="BG654" s="29"/>
      <c r="BH654" s="30"/>
      <c r="BI654" s="20"/>
      <c r="BJ654" s="20"/>
      <c r="BK654" s="20"/>
    </row>
    <row r="655" spans="25:63" x14ac:dyDescent="0.25">
      <c r="Y655" s="25"/>
      <c r="AA655" s="26"/>
      <c r="AB655" s="27"/>
      <c r="AC655" s="27"/>
      <c r="AD655" s="27"/>
      <c r="BA655" s="32"/>
      <c r="BB655" s="32"/>
      <c r="BC655" s="28"/>
      <c r="BD655" s="29"/>
      <c r="BE655" s="30"/>
      <c r="BF655" s="28"/>
      <c r="BG655" s="29"/>
      <c r="BH655" s="30"/>
      <c r="BI655" s="20"/>
      <c r="BJ655" s="20"/>
      <c r="BK655" s="20"/>
    </row>
    <row r="656" spans="25:63" x14ac:dyDescent="0.25">
      <c r="Y656" s="25"/>
      <c r="AA656" s="26"/>
      <c r="AB656" s="27"/>
      <c r="AC656" s="27"/>
      <c r="AD656" s="27"/>
      <c r="BA656" s="32"/>
      <c r="BB656" s="32"/>
      <c r="BC656" s="28"/>
      <c r="BD656" s="29"/>
      <c r="BE656" s="30"/>
      <c r="BF656" s="28"/>
      <c r="BG656" s="29"/>
      <c r="BH656" s="30"/>
      <c r="BI656" s="20"/>
      <c r="BJ656" s="20"/>
      <c r="BK656" s="20"/>
    </row>
    <row r="657" spans="25:63" x14ac:dyDescent="0.25">
      <c r="Y657" s="25"/>
      <c r="AA657" s="26"/>
      <c r="AB657" s="27"/>
      <c r="AC657" s="27"/>
      <c r="AD657" s="27"/>
      <c r="BA657" s="32"/>
      <c r="BB657" s="32"/>
      <c r="BC657" s="28"/>
      <c r="BD657" s="29"/>
      <c r="BE657" s="30"/>
      <c r="BF657" s="28"/>
      <c r="BG657" s="29"/>
      <c r="BH657" s="30"/>
      <c r="BI657" s="20"/>
      <c r="BJ657" s="20"/>
      <c r="BK657" s="20"/>
    </row>
    <row r="658" spans="25:63" x14ac:dyDescent="0.25">
      <c r="Y658" s="25"/>
      <c r="AA658" s="26"/>
      <c r="AB658" s="27"/>
      <c r="AC658" s="27"/>
      <c r="AD658" s="27"/>
      <c r="BA658" s="32"/>
      <c r="BB658" s="32"/>
      <c r="BC658" s="28"/>
      <c r="BD658" s="29"/>
      <c r="BE658" s="30"/>
      <c r="BF658" s="28"/>
      <c r="BG658" s="29"/>
      <c r="BH658" s="30"/>
      <c r="BI658" s="20"/>
      <c r="BJ658" s="20"/>
      <c r="BK658" s="20"/>
    </row>
    <row r="659" spans="25:63" x14ac:dyDescent="0.25">
      <c r="Y659" s="25"/>
      <c r="AA659" s="26"/>
      <c r="AB659" s="27"/>
      <c r="AC659" s="27"/>
      <c r="AD659" s="27"/>
      <c r="BA659" s="32"/>
      <c r="BB659" s="32"/>
      <c r="BC659" s="28"/>
      <c r="BD659" s="29"/>
      <c r="BE659" s="30"/>
      <c r="BF659" s="28"/>
      <c r="BG659" s="29"/>
      <c r="BH659" s="30"/>
      <c r="BI659" s="20"/>
      <c r="BJ659" s="20"/>
      <c r="BK659" s="20"/>
    </row>
    <row r="660" spans="25:63" x14ac:dyDescent="0.25">
      <c r="Y660" s="25"/>
      <c r="AA660" s="26"/>
      <c r="AB660" s="27"/>
      <c r="AC660" s="27"/>
      <c r="AD660" s="27"/>
      <c r="BA660" s="32"/>
      <c r="BB660" s="32"/>
      <c r="BC660" s="28"/>
      <c r="BD660" s="29"/>
      <c r="BE660" s="30"/>
      <c r="BF660" s="28"/>
      <c r="BG660" s="29"/>
      <c r="BH660" s="30"/>
      <c r="BI660" s="20"/>
      <c r="BJ660" s="20"/>
      <c r="BK660" s="20"/>
    </row>
    <row r="661" spans="25:63" x14ac:dyDescent="0.25">
      <c r="Y661" s="25"/>
      <c r="AA661" s="26"/>
      <c r="AB661" s="27"/>
      <c r="AC661" s="27"/>
      <c r="AD661" s="27"/>
      <c r="BA661" s="32"/>
      <c r="BB661" s="32"/>
      <c r="BC661" s="28"/>
      <c r="BD661" s="29"/>
      <c r="BE661" s="30"/>
      <c r="BF661" s="28"/>
      <c r="BG661" s="29"/>
      <c r="BH661" s="30"/>
      <c r="BI661" s="20"/>
      <c r="BJ661" s="20"/>
      <c r="BK661" s="20"/>
    </row>
    <row r="662" spans="25:63" x14ac:dyDescent="0.25">
      <c r="Y662" s="25"/>
      <c r="AA662" s="26"/>
      <c r="AB662" s="27"/>
      <c r="AC662" s="27"/>
      <c r="AD662" s="27"/>
      <c r="BA662" s="32"/>
      <c r="BB662" s="32"/>
      <c r="BC662" s="28"/>
      <c r="BD662" s="29"/>
      <c r="BE662" s="30"/>
      <c r="BF662" s="28"/>
      <c r="BG662" s="29"/>
      <c r="BH662" s="30"/>
      <c r="BI662" s="20"/>
      <c r="BJ662" s="20"/>
      <c r="BK662" s="20"/>
    </row>
    <row r="663" spans="25:63" x14ac:dyDescent="0.25">
      <c r="Y663" s="25"/>
      <c r="AA663" s="26"/>
      <c r="AB663" s="27"/>
      <c r="AC663" s="27"/>
      <c r="AD663" s="27"/>
      <c r="BA663" s="32"/>
      <c r="BB663" s="32"/>
      <c r="BC663" s="28"/>
      <c r="BD663" s="29"/>
      <c r="BE663" s="30"/>
      <c r="BF663" s="28"/>
      <c r="BG663" s="29"/>
      <c r="BH663" s="30"/>
      <c r="BI663" s="20"/>
      <c r="BJ663" s="20"/>
      <c r="BK663" s="20"/>
    </row>
    <row r="664" spans="25:63" x14ac:dyDescent="0.25">
      <c r="Y664" s="25"/>
      <c r="AA664" s="26"/>
      <c r="AB664" s="27"/>
      <c r="AC664" s="27"/>
      <c r="AD664" s="27"/>
      <c r="BA664" s="32"/>
      <c r="BB664" s="32"/>
      <c r="BC664" s="28"/>
      <c r="BD664" s="29"/>
      <c r="BE664" s="30"/>
      <c r="BF664" s="28"/>
      <c r="BG664" s="29"/>
      <c r="BH664" s="30"/>
      <c r="BI664" s="20"/>
      <c r="BJ664" s="20"/>
      <c r="BK664" s="20"/>
    </row>
    <row r="665" spans="25:63" x14ac:dyDescent="0.25">
      <c r="Y665" s="25"/>
      <c r="AA665" s="26"/>
      <c r="AB665" s="27"/>
      <c r="AC665" s="27"/>
      <c r="AD665" s="27"/>
      <c r="BA665" s="32"/>
      <c r="BB665" s="32"/>
      <c r="BC665" s="28"/>
      <c r="BD665" s="29"/>
      <c r="BE665" s="30"/>
      <c r="BF665" s="28"/>
      <c r="BG665" s="29"/>
      <c r="BH665" s="30"/>
      <c r="BI665" s="20"/>
      <c r="BJ665" s="20"/>
      <c r="BK665" s="20"/>
    </row>
    <row r="666" spans="25:63" x14ac:dyDescent="0.25">
      <c r="Y666" s="25"/>
      <c r="AA666" s="26"/>
      <c r="AB666" s="27"/>
      <c r="AC666" s="27"/>
      <c r="AD666" s="27"/>
      <c r="BA666" s="32"/>
      <c r="BB666" s="32"/>
      <c r="BC666" s="28"/>
      <c r="BD666" s="29"/>
      <c r="BE666" s="30"/>
      <c r="BF666" s="28"/>
      <c r="BG666" s="29"/>
      <c r="BH666" s="30"/>
      <c r="BI666" s="20"/>
      <c r="BJ666" s="20"/>
      <c r="BK666" s="20"/>
    </row>
    <row r="667" spans="25:63" x14ac:dyDescent="0.25">
      <c r="Y667" s="25"/>
      <c r="AA667" s="26"/>
      <c r="AB667" s="27"/>
      <c r="AC667" s="27"/>
      <c r="AD667" s="27"/>
      <c r="BA667" s="32"/>
      <c r="BB667" s="32"/>
      <c r="BC667" s="28"/>
      <c r="BD667" s="29"/>
      <c r="BE667" s="30"/>
      <c r="BF667" s="28"/>
      <c r="BG667" s="29"/>
      <c r="BH667" s="30"/>
      <c r="BI667" s="20"/>
      <c r="BJ667" s="20"/>
      <c r="BK667" s="20"/>
    </row>
    <row r="668" spans="25:63" x14ac:dyDescent="0.25">
      <c r="Y668" s="25"/>
      <c r="AA668" s="26"/>
      <c r="AB668" s="27"/>
      <c r="AC668" s="27"/>
      <c r="AD668" s="27"/>
      <c r="BA668" s="32"/>
      <c r="BB668" s="32"/>
      <c r="BC668" s="28"/>
      <c r="BD668" s="29"/>
      <c r="BE668" s="30"/>
      <c r="BF668" s="28"/>
      <c r="BG668" s="29"/>
      <c r="BH668" s="30"/>
      <c r="BI668" s="20"/>
      <c r="BJ668" s="20"/>
      <c r="BK668" s="20"/>
    </row>
    <row r="669" spans="25:63" x14ac:dyDescent="0.25">
      <c r="Y669" s="25"/>
      <c r="AA669" s="26"/>
      <c r="AB669" s="27"/>
      <c r="AC669" s="27"/>
      <c r="AD669" s="27"/>
      <c r="BA669" s="32"/>
      <c r="BB669" s="32"/>
      <c r="BC669" s="28"/>
      <c r="BD669" s="29"/>
      <c r="BE669" s="30"/>
      <c r="BF669" s="28"/>
      <c r="BG669" s="29"/>
      <c r="BH669" s="30"/>
      <c r="BI669" s="20"/>
      <c r="BJ669" s="20"/>
      <c r="BK669" s="20"/>
    </row>
    <row r="670" spans="25:63" x14ac:dyDescent="0.25">
      <c r="Y670" s="25"/>
      <c r="AA670" s="26"/>
      <c r="AB670" s="27"/>
      <c r="AC670" s="27"/>
      <c r="AD670" s="27"/>
      <c r="BA670" s="32"/>
      <c r="BB670" s="32"/>
      <c r="BC670" s="28"/>
      <c r="BD670" s="29"/>
      <c r="BE670" s="30"/>
      <c r="BF670" s="28"/>
      <c r="BG670" s="29"/>
      <c r="BH670" s="30"/>
      <c r="BI670" s="20"/>
      <c r="BJ670" s="20"/>
      <c r="BK670" s="20"/>
    </row>
    <row r="671" spans="25:63" x14ac:dyDescent="0.25">
      <c r="Y671" s="25"/>
      <c r="AA671" s="26"/>
      <c r="AB671" s="27"/>
      <c r="AC671" s="27"/>
      <c r="AD671" s="27"/>
      <c r="BA671" s="32"/>
      <c r="BB671" s="32"/>
      <c r="BC671" s="28"/>
      <c r="BD671" s="29"/>
      <c r="BE671" s="30"/>
      <c r="BF671" s="28"/>
      <c r="BG671" s="29"/>
      <c r="BH671" s="30"/>
      <c r="BI671" s="20"/>
      <c r="BJ671" s="20"/>
      <c r="BK671" s="20"/>
    </row>
    <row r="672" spans="25:63" x14ac:dyDescent="0.25">
      <c r="Y672" s="25"/>
      <c r="AA672" s="26"/>
      <c r="AB672" s="27"/>
      <c r="AC672" s="27"/>
      <c r="AD672" s="27"/>
      <c r="BA672" s="32"/>
      <c r="BB672" s="32"/>
      <c r="BC672" s="28"/>
      <c r="BD672" s="29"/>
      <c r="BE672" s="30"/>
      <c r="BF672" s="28"/>
      <c r="BG672" s="29"/>
      <c r="BH672" s="30"/>
      <c r="BI672" s="20"/>
      <c r="BJ672" s="20"/>
      <c r="BK672" s="20"/>
    </row>
    <row r="673" spans="25:63" x14ac:dyDescent="0.25">
      <c r="Y673" s="25"/>
      <c r="AA673" s="26"/>
      <c r="AB673" s="27"/>
      <c r="AC673" s="27"/>
      <c r="AD673" s="27"/>
      <c r="BA673" s="32"/>
      <c r="BB673" s="32"/>
      <c r="BC673" s="28"/>
      <c r="BD673" s="29"/>
      <c r="BE673" s="30"/>
      <c r="BF673" s="28"/>
      <c r="BG673" s="29"/>
      <c r="BH673" s="30"/>
      <c r="BI673" s="20"/>
      <c r="BJ673" s="20"/>
      <c r="BK673" s="20"/>
    </row>
    <row r="674" spans="25:63" x14ac:dyDescent="0.25">
      <c r="Y674" s="25"/>
      <c r="AA674" s="26"/>
      <c r="AB674" s="27"/>
      <c r="AC674" s="27"/>
      <c r="AD674" s="27"/>
      <c r="BA674" s="32"/>
      <c r="BB674" s="32"/>
      <c r="BC674" s="28"/>
      <c r="BD674" s="29"/>
      <c r="BE674" s="30"/>
      <c r="BF674" s="28"/>
      <c r="BG674" s="29"/>
      <c r="BH674" s="30"/>
      <c r="BI674" s="20"/>
      <c r="BJ674" s="20"/>
      <c r="BK674" s="20"/>
    </row>
    <row r="675" spans="25:63" x14ac:dyDescent="0.25">
      <c r="Y675" s="25"/>
      <c r="AA675" s="26"/>
      <c r="AB675" s="27"/>
      <c r="AC675" s="27"/>
      <c r="AD675" s="27"/>
      <c r="BA675" s="32"/>
      <c r="BB675" s="32"/>
      <c r="BC675" s="28"/>
      <c r="BD675" s="29"/>
      <c r="BE675" s="30"/>
      <c r="BF675" s="28"/>
      <c r="BG675" s="29"/>
      <c r="BH675" s="30"/>
      <c r="BI675" s="20"/>
      <c r="BJ675" s="20"/>
      <c r="BK675" s="20"/>
    </row>
    <row r="676" spans="25:63" x14ac:dyDescent="0.25">
      <c r="Y676" s="25"/>
      <c r="AA676" s="26"/>
      <c r="AB676" s="27"/>
      <c r="AC676" s="27"/>
      <c r="AD676" s="27"/>
      <c r="BA676" s="32"/>
      <c r="BB676" s="32"/>
      <c r="BC676" s="28"/>
      <c r="BD676" s="29"/>
      <c r="BE676" s="30"/>
      <c r="BF676" s="28"/>
      <c r="BG676" s="29"/>
      <c r="BH676" s="30"/>
      <c r="BI676" s="20"/>
      <c r="BJ676" s="20"/>
      <c r="BK676" s="20"/>
    </row>
    <row r="677" spans="25:63" x14ac:dyDescent="0.25">
      <c r="Y677" s="25"/>
      <c r="AA677" s="26"/>
      <c r="AB677" s="27"/>
      <c r="AC677" s="27"/>
      <c r="AD677" s="27"/>
      <c r="BA677" s="32"/>
      <c r="BB677" s="32"/>
      <c r="BC677" s="28"/>
      <c r="BD677" s="29"/>
      <c r="BE677" s="30"/>
      <c r="BF677" s="28"/>
      <c r="BG677" s="29"/>
      <c r="BH677" s="30"/>
      <c r="BI677" s="20"/>
      <c r="BJ677" s="20"/>
      <c r="BK677" s="20"/>
    </row>
    <row r="678" spans="25:63" x14ac:dyDescent="0.25">
      <c r="Y678" s="25"/>
      <c r="AA678" s="26"/>
      <c r="AB678" s="27"/>
      <c r="AC678" s="27"/>
      <c r="AD678" s="27"/>
      <c r="BA678" s="32"/>
      <c r="BB678" s="32"/>
      <c r="BC678" s="28"/>
      <c r="BD678" s="29"/>
      <c r="BE678" s="30"/>
      <c r="BF678" s="28"/>
      <c r="BG678" s="29"/>
      <c r="BH678" s="30"/>
      <c r="BI678" s="20"/>
      <c r="BJ678" s="20"/>
      <c r="BK678" s="20"/>
    </row>
    <row r="679" spans="25:63" x14ac:dyDescent="0.25">
      <c r="Y679" s="25"/>
      <c r="AA679" s="26"/>
      <c r="AB679" s="27"/>
      <c r="AC679" s="27"/>
      <c r="AD679" s="27"/>
      <c r="BA679" s="32"/>
      <c r="BB679" s="32"/>
      <c r="BC679" s="28"/>
      <c r="BD679" s="29"/>
      <c r="BE679" s="30"/>
      <c r="BF679" s="28"/>
      <c r="BG679" s="29"/>
      <c r="BH679" s="30"/>
      <c r="BI679" s="20"/>
      <c r="BJ679" s="20"/>
      <c r="BK679" s="20"/>
    </row>
    <row r="680" spans="25:63" x14ac:dyDescent="0.25">
      <c r="Y680" s="25"/>
      <c r="AA680" s="26"/>
      <c r="AB680" s="27"/>
      <c r="AC680" s="27"/>
      <c r="AD680" s="27"/>
      <c r="BA680" s="32"/>
      <c r="BB680" s="32"/>
      <c r="BC680" s="28"/>
      <c r="BD680" s="29"/>
      <c r="BE680" s="30"/>
      <c r="BF680" s="28"/>
      <c r="BG680" s="29"/>
      <c r="BH680" s="30"/>
      <c r="BI680" s="20"/>
      <c r="BJ680" s="20"/>
      <c r="BK680" s="20"/>
    </row>
    <row r="681" spans="25:63" x14ac:dyDescent="0.25">
      <c r="Y681" s="25"/>
      <c r="AA681" s="26"/>
      <c r="AB681" s="27"/>
      <c r="AC681" s="27"/>
      <c r="AD681" s="27"/>
      <c r="BA681" s="32"/>
      <c r="BB681" s="32"/>
      <c r="BC681" s="28"/>
      <c r="BD681" s="29"/>
      <c r="BE681" s="30"/>
      <c r="BF681" s="28"/>
      <c r="BG681" s="29"/>
      <c r="BH681" s="30"/>
      <c r="BI681" s="20"/>
      <c r="BJ681" s="20"/>
      <c r="BK681" s="20"/>
    </row>
    <row r="682" spans="25:63" x14ac:dyDescent="0.25">
      <c r="Y682" s="25"/>
      <c r="AA682" s="26"/>
      <c r="AB682" s="27"/>
      <c r="AC682" s="27"/>
      <c r="AD682" s="27"/>
      <c r="BA682" s="32"/>
      <c r="BB682" s="32"/>
      <c r="BC682" s="28"/>
      <c r="BD682" s="29"/>
      <c r="BE682" s="30"/>
      <c r="BF682" s="28"/>
      <c r="BG682" s="29"/>
      <c r="BH682" s="30"/>
      <c r="BI682" s="20"/>
      <c r="BJ682" s="20"/>
      <c r="BK682" s="20"/>
    </row>
    <row r="683" spans="25:63" x14ac:dyDescent="0.25">
      <c r="Y683" s="25"/>
      <c r="AA683" s="26"/>
      <c r="AB683" s="27"/>
      <c r="AC683" s="27"/>
      <c r="AD683" s="27"/>
      <c r="BA683" s="32"/>
      <c r="BB683" s="32"/>
      <c r="BC683" s="28"/>
      <c r="BD683" s="29"/>
      <c r="BE683" s="30"/>
      <c r="BF683" s="28"/>
      <c r="BG683" s="29"/>
      <c r="BH683" s="30"/>
      <c r="BI683" s="20"/>
      <c r="BJ683" s="20"/>
      <c r="BK683" s="20"/>
    </row>
    <row r="684" spans="25:63" x14ac:dyDescent="0.25">
      <c r="Y684" s="25"/>
      <c r="AA684" s="26"/>
      <c r="AB684" s="27"/>
      <c r="AC684" s="27"/>
      <c r="AD684" s="27"/>
      <c r="BA684" s="32"/>
      <c r="BB684" s="32"/>
      <c r="BC684" s="28"/>
      <c r="BD684" s="29"/>
      <c r="BE684" s="30"/>
      <c r="BF684" s="28"/>
      <c r="BG684" s="29"/>
      <c r="BH684" s="30"/>
      <c r="BI684" s="20"/>
      <c r="BJ684" s="20"/>
      <c r="BK684" s="20"/>
    </row>
    <row r="685" spans="25:63" x14ac:dyDescent="0.25">
      <c r="Y685" s="25"/>
      <c r="AA685" s="26"/>
      <c r="AB685" s="27"/>
      <c r="AC685" s="27"/>
      <c r="AD685" s="27"/>
      <c r="BA685" s="32"/>
      <c r="BB685" s="32"/>
      <c r="BC685" s="28"/>
      <c r="BD685" s="29"/>
      <c r="BE685" s="30"/>
      <c r="BF685" s="28"/>
      <c r="BG685" s="29"/>
      <c r="BH685" s="30"/>
      <c r="BI685" s="20"/>
      <c r="BJ685" s="20"/>
      <c r="BK685" s="20"/>
    </row>
    <row r="686" spans="25:63" x14ac:dyDescent="0.25">
      <c r="Y686" s="25"/>
      <c r="AA686" s="26"/>
      <c r="AB686" s="27"/>
      <c r="AC686" s="27"/>
      <c r="AD686" s="27"/>
      <c r="BA686" s="32"/>
      <c r="BB686" s="32"/>
      <c r="BC686" s="28"/>
      <c r="BD686" s="29"/>
      <c r="BE686" s="30"/>
      <c r="BF686" s="28"/>
      <c r="BG686" s="29"/>
      <c r="BH686" s="30"/>
      <c r="BI686" s="20"/>
      <c r="BJ686" s="20"/>
      <c r="BK686" s="20"/>
    </row>
    <row r="687" spans="25:63" x14ac:dyDescent="0.25">
      <c r="Y687" s="25"/>
      <c r="AA687" s="26"/>
      <c r="AB687" s="27"/>
      <c r="AC687" s="27"/>
      <c r="AD687" s="27"/>
      <c r="BA687" s="32"/>
      <c r="BB687" s="32"/>
      <c r="BC687" s="28"/>
      <c r="BD687" s="29"/>
      <c r="BE687" s="30"/>
      <c r="BF687" s="28"/>
      <c r="BG687" s="29"/>
      <c r="BH687" s="30"/>
      <c r="BI687" s="20"/>
      <c r="BJ687" s="20"/>
      <c r="BK687" s="20"/>
    </row>
    <row r="688" spans="25:63" x14ac:dyDescent="0.25">
      <c r="Y688" s="25"/>
      <c r="AA688" s="26"/>
      <c r="AB688" s="27"/>
      <c r="AC688" s="27"/>
      <c r="AD688" s="27"/>
      <c r="BA688" s="32"/>
      <c r="BB688" s="32"/>
      <c r="BC688" s="28"/>
      <c r="BD688" s="29"/>
      <c r="BE688" s="30"/>
      <c r="BF688" s="28"/>
      <c r="BG688" s="29"/>
      <c r="BH688" s="30"/>
      <c r="BI688" s="20"/>
      <c r="BJ688" s="20"/>
      <c r="BK688" s="20"/>
    </row>
    <row r="689" spans="25:63" x14ac:dyDescent="0.25">
      <c r="Y689" s="25"/>
      <c r="AA689" s="26"/>
      <c r="AB689" s="27"/>
      <c r="AC689" s="27"/>
      <c r="AD689" s="27"/>
      <c r="BA689" s="32"/>
      <c r="BB689" s="32"/>
      <c r="BC689" s="28"/>
      <c r="BD689" s="29"/>
      <c r="BE689" s="30"/>
      <c r="BF689" s="28"/>
      <c r="BG689" s="29"/>
      <c r="BH689" s="30"/>
      <c r="BI689" s="20"/>
      <c r="BJ689" s="20"/>
      <c r="BK689" s="20"/>
    </row>
    <row r="690" spans="25:63" x14ac:dyDescent="0.25">
      <c r="Y690" s="25"/>
      <c r="AA690" s="26"/>
      <c r="AB690" s="27"/>
      <c r="AC690" s="27"/>
      <c r="AD690" s="27"/>
      <c r="BA690" s="32"/>
      <c r="BB690" s="32"/>
      <c r="BC690" s="28"/>
      <c r="BD690" s="29"/>
      <c r="BE690" s="30"/>
      <c r="BF690" s="28"/>
      <c r="BG690" s="29"/>
      <c r="BH690" s="30"/>
      <c r="BI690" s="20"/>
      <c r="BJ690" s="20"/>
      <c r="BK690" s="20"/>
    </row>
    <row r="691" spans="25:63" x14ac:dyDescent="0.25">
      <c r="Y691" s="25"/>
      <c r="AA691" s="26"/>
      <c r="AB691" s="27"/>
      <c r="AC691" s="27"/>
      <c r="AD691" s="27"/>
      <c r="BA691" s="32"/>
      <c r="BB691" s="32"/>
      <c r="BC691" s="28"/>
      <c r="BD691" s="29"/>
      <c r="BE691" s="30"/>
      <c r="BF691" s="28"/>
      <c r="BG691" s="29"/>
      <c r="BH691" s="30"/>
      <c r="BI691" s="20"/>
      <c r="BJ691" s="20"/>
      <c r="BK691" s="20"/>
    </row>
    <row r="692" spans="25:63" x14ac:dyDescent="0.25">
      <c r="Y692" s="25"/>
      <c r="AA692" s="26"/>
      <c r="AB692" s="27"/>
      <c r="AC692" s="27"/>
      <c r="AD692" s="27"/>
      <c r="BA692" s="32"/>
      <c r="BB692" s="32"/>
      <c r="BC692" s="28"/>
      <c r="BD692" s="29"/>
      <c r="BE692" s="30"/>
      <c r="BF692" s="28"/>
      <c r="BG692" s="29"/>
      <c r="BH692" s="30"/>
      <c r="BI692" s="20"/>
      <c r="BJ692" s="20"/>
      <c r="BK692" s="20"/>
    </row>
    <row r="693" spans="25:63" x14ac:dyDescent="0.25">
      <c r="Y693" s="25"/>
      <c r="AA693" s="26"/>
      <c r="AB693" s="27"/>
      <c r="AC693" s="27"/>
      <c r="AD693" s="27"/>
      <c r="BA693" s="32"/>
      <c r="BB693" s="32"/>
      <c r="BC693" s="28"/>
      <c r="BD693" s="29"/>
      <c r="BE693" s="30"/>
      <c r="BF693" s="28"/>
      <c r="BG693" s="29"/>
      <c r="BH693" s="30"/>
      <c r="BI693" s="20"/>
      <c r="BJ693" s="20"/>
      <c r="BK693" s="20"/>
    </row>
    <row r="694" spans="25:63" x14ac:dyDescent="0.25">
      <c r="Y694" s="25"/>
      <c r="AA694" s="26"/>
      <c r="AB694" s="27"/>
      <c r="AC694" s="27"/>
      <c r="AD694" s="27"/>
      <c r="BA694" s="32"/>
      <c r="BB694" s="32"/>
      <c r="BC694" s="28"/>
      <c r="BD694" s="29"/>
      <c r="BE694" s="30"/>
      <c r="BF694" s="28"/>
      <c r="BG694" s="29"/>
      <c r="BH694" s="30"/>
      <c r="BI694" s="20"/>
      <c r="BJ694" s="20"/>
      <c r="BK694" s="20"/>
    </row>
    <row r="695" spans="25:63" x14ac:dyDescent="0.25">
      <c r="Y695" s="25"/>
      <c r="AA695" s="26"/>
      <c r="AB695" s="27"/>
      <c r="AC695" s="27"/>
      <c r="AD695" s="27"/>
      <c r="BA695" s="32"/>
      <c r="BB695" s="32"/>
      <c r="BC695" s="28"/>
      <c r="BD695" s="29"/>
      <c r="BE695" s="30"/>
      <c r="BF695" s="28"/>
      <c r="BG695" s="29"/>
      <c r="BH695" s="30"/>
      <c r="BI695" s="20"/>
      <c r="BJ695" s="20"/>
      <c r="BK695" s="20"/>
    </row>
    <row r="696" spans="25:63" x14ac:dyDescent="0.25">
      <c r="Y696" s="25"/>
      <c r="AA696" s="26"/>
      <c r="AB696" s="27"/>
      <c r="AC696" s="27"/>
      <c r="AD696" s="27"/>
      <c r="BA696" s="32"/>
      <c r="BB696" s="32"/>
      <c r="BC696" s="28"/>
      <c r="BD696" s="29"/>
      <c r="BE696" s="30"/>
      <c r="BF696" s="28"/>
      <c r="BG696" s="29"/>
      <c r="BH696" s="30"/>
      <c r="BI696" s="20"/>
      <c r="BJ696" s="20"/>
      <c r="BK696" s="20"/>
    </row>
    <row r="697" spans="25:63" x14ac:dyDescent="0.25">
      <c r="Y697" s="25"/>
      <c r="AA697" s="26"/>
      <c r="AB697" s="27"/>
      <c r="AC697" s="27"/>
      <c r="AD697" s="27"/>
      <c r="BA697" s="32"/>
      <c r="BB697" s="32"/>
      <c r="BC697" s="28"/>
      <c r="BD697" s="29"/>
      <c r="BE697" s="30"/>
      <c r="BF697" s="28"/>
      <c r="BG697" s="29"/>
      <c r="BH697" s="30"/>
      <c r="BI697" s="20"/>
      <c r="BJ697" s="20"/>
      <c r="BK697" s="20"/>
    </row>
    <row r="698" spans="25:63" x14ac:dyDescent="0.25">
      <c r="Y698" s="25"/>
      <c r="AA698" s="26"/>
      <c r="AB698" s="27"/>
      <c r="AC698" s="27"/>
      <c r="AD698" s="27"/>
      <c r="BA698" s="32"/>
      <c r="BB698" s="32"/>
      <c r="BC698" s="28"/>
      <c r="BD698" s="29"/>
      <c r="BE698" s="30"/>
      <c r="BF698" s="28"/>
      <c r="BG698" s="29"/>
      <c r="BH698" s="30"/>
      <c r="BI698" s="20"/>
      <c r="BJ698" s="20"/>
      <c r="BK698" s="20"/>
    </row>
    <row r="699" spans="25:63" x14ac:dyDescent="0.25">
      <c r="Y699" s="25"/>
      <c r="AA699" s="26"/>
      <c r="AB699" s="27"/>
      <c r="AC699" s="27"/>
      <c r="AD699" s="27"/>
      <c r="BA699" s="32"/>
      <c r="BB699" s="32"/>
      <c r="BC699" s="28"/>
      <c r="BD699" s="29"/>
      <c r="BE699" s="30"/>
      <c r="BF699" s="28"/>
      <c r="BG699" s="29"/>
      <c r="BH699" s="30"/>
      <c r="BI699" s="20"/>
      <c r="BJ699" s="20"/>
      <c r="BK699" s="20"/>
    </row>
    <row r="700" spans="25:63" x14ac:dyDescent="0.25">
      <c r="Y700" s="25"/>
      <c r="AA700" s="26"/>
      <c r="AB700" s="27"/>
      <c r="AC700" s="27"/>
      <c r="AD700" s="27"/>
      <c r="BA700" s="32"/>
      <c r="BB700" s="32"/>
      <c r="BC700" s="28"/>
      <c r="BD700" s="29"/>
      <c r="BE700" s="30"/>
      <c r="BF700" s="28"/>
      <c r="BG700" s="29"/>
      <c r="BH700" s="30"/>
      <c r="BI700" s="20"/>
      <c r="BJ700" s="20"/>
      <c r="BK700" s="20"/>
    </row>
    <row r="701" spans="25:63" x14ac:dyDescent="0.25">
      <c r="Y701" s="25"/>
      <c r="AA701" s="26"/>
      <c r="AB701" s="27"/>
      <c r="AC701" s="27"/>
      <c r="AD701" s="27"/>
      <c r="BA701" s="32"/>
      <c r="BB701" s="32"/>
      <c r="BC701" s="28"/>
      <c r="BD701" s="29"/>
      <c r="BE701" s="30"/>
      <c r="BF701" s="28"/>
      <c r="BG701" s="29"/>
      <c r="BH701" s="30"/>
      <c r="BI701" s="20"/>
      <c r="BJ701" s="20"/>
      <c r="BK701" s="20"/>
    </row>
    <row r="702" spans="25:63" x14ac:dyDescent="0.25">
      <c r="Y702" s="25"/>
      <c r="AA702" s="26"/>
      <c r="AB702" s="27"/>
      <c r="AC702" s="27"/>
      <c r="AD702" s="27"/>
      <c r="BA702" s="32"/>
      <c r="BB702" s="32"/>
      <c r="BC702" s="28"/>
      <c r="BD702" s="29"/>
      <c r="BE702" s="30"/>
      <c r="BF702" s="28"/>
      <c r="BG702" s="29"/>
      <c r="BH702" s="30"/>
      <c r="BI702" s="20"/>
      <c r="BJ702" s="20"/>
      <c r="BK702" s="20"/>
    </row>
    <row r="703" spans="25:63" x14ac:dyDescent="0.25">
      <c r="Y703" s="25"/>
      <c r="AA703" s="26"/>
      <c r="AB703" s="27"/>
      <c r="AC703" s="27"/>
      <c r="AD703" s="27"/>
      <c r="BA703" s="32"/>
      <c r="BB703" s="32"/>
      <c r="BC703" s="28"/>
      <c r="BD703" s="29"/>
      <c r="BE703" s="30"/>
      <c r="BF703" s="28"/>
      <c r="BG703" s="29"/>
      <c r="BH703" s="30"/>
      <c r="BI703" s="20"/>
      <c r="BJ703" s="20"/>
      <c r="BK703" s="20"/>
    </row>
    <row r="704" spans="25:63" x14ac:dyDescent="0.25">
      <c r="Y704" s="25"/>
      <c r="AA704" s="26"/>
      <c r="AB704" s="27"/>
      <c r="AC704" s="27"/>
      <c r="AD704" s="27"/>
      <c r="BA704" s="32"/>
      <c r="BB704" s="32"/>
      <c r="BC704" s="28"/>
      <c r="BD704" s="29"/>
      <c r="BE704" s="30"/>
      <c r="BF704" s="28"/>
      <c r="BG704" s="29"/>
      <c r="BH704" s="30"/>
      <c r="BI704" s="20"/>
      <c r="BJ704" s="20"/>
      <c r="BK704" s="20"/>
    </row>
    <row r="705" spans="25:63" x14ac:dyDescent="0.25">
      <c r="Y705" s="25"/>
      <c r="AA705" s="26"/>
      <c r="AB705" s="27"/>
      <c r="AC705" s="27"/>
      <c r="AD705" s="27"/>
      <c r="BA705" s="32"/>
      <c r="BB705" s="32"/>
      <c r="BC705" s="28"/>
      <c r="BD705" s="29"/>
      <c r="BE705" s="30"/>
      <c r="BF705" s="28"/>
      <c r="BG705" s="29"/>
      <c r="BH705" s="30"/>
      <c r="BI705" s="20"/>
      <c r="BJ705" s="20"/>
      <c r="BK705" s="20"/>
    </row>
    <row r="706" spans="25:63" x14ac:dyDescent="0.25">
      <c r="Y706" s="25"/>
      <c r="AA706" s="26"/>
      <c r="AB706" s="27"/>
      <c r="AC706" s="27"/>
      <c r="AD706" s="27"/>
      <c r="BA706" s="32"/>
      <c r="BB706" s="32"/>
      <c r="BC706" s="28"/>
      <c r="BD706" s="29"/>
      <c r="BE706" s="30"/>
      <c r="BF706" s="28"/>
      <c r="BG706" s="29"/>
      <c r="BH706" s="30"/>
      <c r="BI706" s="20"/>
      <c r="BJ706" s="20"/>
      <c r="BK706" s="20"/>
    </row>
    <row r="707" spans="25:63" x14ac:dyDescent="0.25">
      <c r="Y707" s="25"/>
      <c r="AA707" s="26"/>
      <c r="AB707" s="27"/>
      <c r="AC707" s="27"/>
      <c r="AD707" s="27"/>
      <c r="BA707" s="32"/>
      <c r="BB707" s="32"/>
      <c r="BC707" s="28"/>
      <c r="BD707" s="29"/>
      <c r="BE707" s="30"/>
      <c r="BF707" s="28"/>
      <c r="BG707" s="29"/>
      <c r="BH707" s="30"/>
      <c r="BI707" s="20"/>
      <c r="BJ707" s="20"/>
      <c r="BK707" s="20"/>
    </row>
    <row r="708" spans="25:63" x14ac:dyDescent="0.25">
      <c r="Y708" s="25"/>
      <c r="AA708" s="26"/>
      <c r="AB708" s="27"/>
      <c r="AC708" s="27"/>
      <c r="AD708" s="27"/>
      <c r="BA708" s="32"/>
      <c r="BB708" s="32"/>
      <c r="BC708" s="28"/>
      <c r="BD708" s="29"/>
      <c r="BE708" s="30"/>
      <c r="BF708" s="28"/>
      <c r="BG708" s="29"/>
      <c r="BH708" s="30"/>
      <c r="BI708" s="20"/>
      <c r="BJ708" s="20"/>
      <c r="BK708" s="20"/>
    </row>
    <row r="709" spans="25:63" x14ac:dyDescent="0.25">
      <c r="Y709" s="25"/>
      <c r="AA709" s="26"/>
      <c r="AB709" s="27"/>
      <c r="AC709" s="27"/>
      <c r="AD709" s="27"/>
      <c r="BA709" s="32"/>
      <c r="BB709" s="32"/>
      <c r="BC709" s="28"/>
      <c r="BD709" s="29"/>
      <c r="BE709" s="30"/>
      <c r="BF709" s="28"/>
      <c r="BG709" s="29"/>
      <c r="BH709" s="30"/>
      <c r="BI709" s="20"/>
      <c r="BJ709" s="20"/>
      <c r="BK709" s="20"/>
    </row>
    <row r="710" spans="25:63" x14ac:dyDescent="0.25">
      <c r="Y710" s="25"/>
      <c r="AA710" s="26"/>
      <c r="AB710" s="27"/>
      <c r="AC710" s="27"/>
      <c r="AD710" s="27"/>
      <c r="BA710" s="32"/>
      <c r="BB710" s="32"/>
      <c r="BC710" s="28"/>
      <c r="BD710" s="29"/>
      <c r="BE710" s="30"/>
      <c r="BF710" s="28"/>
      <c r="BG710" s="29"/>
      <c r="BH710" s="30"/>
      <c r="BI710" s="20"/>
      <c r="BJ710" s="20"/>
      <c r="BK710" s="20"/>
    </row>
    <row r="711" spans="25:63" x14ac:dyDescent="0.25">
      <c r="Y711" s="25"/>
      <c r="AA711" s="26"/>
      <c r="AB711" s="27"/>
      <c r="AC711" s="27"/>
      <c r="AD711" s="27"/>
      <c r="BA711" s="32"/>
      <c r="BB711" s="32"/>
      <c r="BC711" s="28"/>
      <c r="BD711" s="29"/>
      <c r="BE711" s="30"/>
      <c r="BF711" s="28"/>
      <c r="BG711" s="29"/>
      <c r="BH711" s="30"/>
      <c r="BI711" s="20"/>
      <c r="BJ711" s="20"/>
      <c r="BK711" s="20"/>
    </row>
    <row r="712" spans="25:63" x14ac:dyDescent="0.25">
      <c r="Y712" s="25"/>
      <c r="AA712" s="26"/>
      <c r="AB712" s="27"/>
      <c r="AC712" s="27"/>
      <c r="AD712" s="27"/>
      <c r="BA712" s="32"/>
      <c r="BB712" s="32"/>
      <c r="BC712" s="28"/>
      <c r="BD712" s="29"/>
      <c r="BE712" s="30"/>
      <c r="BF712" s="28"/>
      <c r="BG712" s="29"/>
      <c r="BH712" s="30"/>
      <c r="BI712" s="20"/>
      <c r="BJ712" s="20"/>
      <c r="BK712" s="20"/>
    </row>
    <row r="713" spans="25:63" x14ac:dyDescent="0.25">
      <c r="Y713" s="25"/>
      <c r="AA713" s="26"/>
      <c r="AB713" s="27"/>
      <c r="AC713" s="27"/>
      <c r="AD713" s="27"/>
      <c r="BA713" s="32"/>
      <c r="BB713" s="32"/>
      <c r="BC713" s="28"/>
      <c r="BD713" s="29"/>
      <c r="BE713" s="30"/>
      <c r="BF713" s="28"/>
      <c r="BG713" s="29"/>
      <c r="BH713" s="30"/>
      <c r="BI713" s="20"/>
      <c r="BJ713" s="20"/>
      <c r="BK713" s="20"/>
    </row>
    <row r="714" spans="25:63" x14ac:dyDescent="0.25">
      <c r="Y714" s="25"/>
      <c r="AA714" s="26"/>
      <c r="AB714" s="27"/>
      <c r="AC714" s="27"/>
      <c r="AD714" s="27"/>
      <c r="BA714" s="32"/>
      <c r="BB714" s="32"/>
      <c r="BC714" s="28"/>
      <c r="BD714" s="29"/>
      <c r="BE714" s="30"/>
      <c r="BF714" s="28"/>
      <c r="BG714" s="29"/>
      <c r="BH714" s="30"/>
      <c r="BI714" s="20"/>
      <c r="BJ714" s="20"/>
      <c r="BK714" s="20"/>
    </row>
    <row r="715" spans="25:63" x14ac:dyDescent="0.25">
      <c r="Y715" s="25"/>
      <c r="AA715" s="26"/>
      <c r="AB715" s="27"/>
      <c r="AC715" s="27"/>
      <c r="AD715" s="27"/>
      <c r="BA715" s="32"/>
      <c r="BB715" s="32"/>
      <c r="BC715" s="28"/>
      <c r="BD715" s="29"/>
      <c r="BE715" s="30"/>
      <c r="BF715" s="28"/>
      <c r="BG715" s="29"/>
      <c r="BH715" s="30"/>
      <c r="BI715" s="20"/>
      <c r="BJ715" s="20"/>
      <c r="BK715" s="20"/>
    </row>
    <row r="716" spans="25:63" x14ac:dyDescent="0.25">
      <c r="Y716" s="25"/>
      <c r="AA716" s="26"/>
      <c r="AB716" s="27"/>
      <c r="AC716" s="27"/>
      <c r="AD716" s="27"/>
      <c r="BA716" s="32"/>
      <c r="BB716" s="32"/>
      <c r="BC716" s="28"/>
      <c r="BD716" s="29"/>
      <c r="BE716" s="30"/>
      <c r="BF716" s="28"/>
      <c r="BG716" s="29"/>
      <c r="BH716" s="30"/>
      <c r="BI716" s="20"/>
      <c r="BJ716" s="20"/>
      <c r="BK716" s="20"/>
    </row>
    <row r="717" spans="25:63" x14ac:dyDescent="0.25">
      <c r="Y717" s="25"/>
      <c r="AA717" s="26"/>
      <c r="AB717" s="27"/>
      <c r="AC717" s="27"/>
      <c r="AD717" s="27"/>
      <c r="BA717" s="32"/>
      <c r="BB717" s="32"/>
      <c r="BC717" s="28"/>
      <c r="BD717" s="29"/>
      <c r="BE717" s="30"/>
      <c r="BF717" s="28"/>
      <c r="BG717" s="29"/>
      <c r="BH717" s="30"/>
      <c r="BI717" s="20"/>
      <c r="BJ717" s="20"/>
      <c r="BK717" s="20"/>
    </row>
    <row r="718" spans="25:63" x14ac:dyDescent="0.25">
      <c r="Y718" s="25"/>
      <c r="AA718" s="26"/>
      <c r="AB718" s="27"/>
      <c r="AC718" s="27"/>
      <c r="AD718" s="27"/>
      <c r="BA718" s="32"/>
      <c r="BB718" s="32"/>
      <c r="BC718" s="28"/>
      <c r="BD718" s="29"/>
      <c r="BE718" s="30"/>
      <c r="BF718" s="28"/>
      <c r="BG718" s="29"/>
      <c r="BH718" s="30"/>
      <c r="BI718" s="20"/>
      <c r="BJ718" s="20"/>
      <c r="BK718" s="20"/>
    </row>
    <row r="719" spans="25:63" x14ac:dyDescent="0.25">
      <c r="Y719" s="25"/>
      <c r="AA719" s="26"/>
      <c r="AB719" s="27"/>
      <c r="AC719" s="27"/>
      <c r="AD719" s="27"/>
      <c r="BA719" s="32"/>
      <c r="BB719" s="32"/>
      <c r="BC719" s="28"/>
      <c r="BD719" s="29"/>
      <c r="BE719" s="30"/>
      <c r="BF719" s="28"/>
      <c r="BG719" s="29"/>
      <c r="BH719" s="30"/>
      <c r="BI719" s="20"/>
      <c r="BJ719" s="20"/>
      <c r="BK719" s="20"/>
    </row>
    <row r="720" spans="25:63" x14ac:dyDescent="0.25">
      <c r="Y720" s="25"/>
      <c r="AA720" s="26"/>
      <c r="AB720" s="27"/>
      <c r="AC720" s="27"/>
      <c r="AD720" s="27"/>
      <c r="BA720" s="32"/>
      <c r="BB720" s="32"/>
      <c r="BC720" s="28"/>
      <c r="BD720" s="29"/>
      <c r="BE720" s="30"/>
      <c r="BF720" s="28"/>
      <c r="BG720" s="29"/>
      <c r="BH720" s="30"/>
      <c r="BI720" s="20"/>
      <c r="BJ720" s="20"/>
      <c r="BK720" s="20"/>
    </row>
    <row r="721" spans="25:63" x14ac:dyDescent="0.25">
      <c r="Y721" s="25"/>
      <c r="AA721" s="26"/>
      <c r="AB721" s="27"/>
      <c r="AC721" s="27"/>
      <c r="AD721" s="27"/>
      <c r="BA721" s="32"/>
      <c r="BB721" s="32"/>
      <c r="BC721" s="28"/>
      <c r="BD721" s="29"/>
      <c r="BE721" s="30"/>
      <c r="BF721" s="28"/>
      <c r="BG721" s="29"/>
      <c r="BH721" s="30"/>
      <c r="BI721" s="20"/>
      <c r="BJ721" s="20"/>
      <c r="BK721" s="20"/>
    </row>
    <row r="722" spans="25:63" x14ac:dyDescent="0.25">
      <c r="Y722" s="25"/>
      <c r="AA722" s="26"/>
      <c r="AB722" s="27"/>
      <c r="AC722" s="27"/>
      <c r="AD722" s="27"/>
      <c r="BA722" s="32"/>
      <c r="BB722" s="32"/>
      <c r="BC722" s="28"/>
      <c r="BD722" s="29"/>
      <c r="BE722" s="30"/>
      <c r="BF722" s="28"/>
      <c r="BG722" s="29"/>
      <c r="BH722" s="30"/>
      <c r="BI722" s="20"/>
      <c r="BJ722" s="20"/>
      <c r="BK722" s="20"/>
    </row>
    <row r="723" spans="25:63" x14ac:dyDescent="0.25">
      <c r="Y723" s="25"/>
      <c r="AA723" s="26"/>
      <c r="AB723" s="27"/>
      <c r="AC723" s="27"/>
      <c r="AD723" s="27"/>
      <c r="BA723" s="32"/>
      <c r="BB723" s="32"/>
      <c r="BC723" s="28"/>
      <c r="BD723" s="29"/>
      <c r="BE723" s="30"/>
      <c r="BF723" s="28"/>
      <c r="BG723" s="29"/>
      <c r="BH723" s="30"/>
      <c r="BI723" s="20"/>
      <c r="BJ723" s="20"/>
      <c r="BK723" s="20"/>
    </row>
    <row r="724" spans="25:63" x14ac:dyDescent="0.25">
      <c r="Y724" s="25"/>
      <c r="AA724" s="26"/>
      <c r="AB724" s="27"/>
      <c r="AC724" s="27"/>
      <c r="AD724" s="27"/>
      <c r="BA724" s="32"/>
      <c r="BB724" s="32"/>
      <c r="BC724" s="28"/>
      <c r="BD724" s="29"/>
      <c r="BE724" s="30"/>
      <c r="BF724" s="28"/>
      <c r="BG724" s="29"/>
      <c r="BH724" s="30"/>
      <c r="BI724" s="20"/>
      <c r="BJ724" s="20"/>
      <c r="BK724" s="20"/>
    </row>
    <row r="725" spans="25:63" x14ac:dyDescent="0.25">
      <c r="Y725" s="25"/>
      <c r="AA725" s="26"/>
      <c r="AB725" s="27"/>
      <c r="AC725" s="27"/>
      <c r="AD725" s="27"/>
      <c r="BA725" s="32"/>
      <c r="BB725" s="32"/>
      <c r="BC725" s="28"/>
      <c r="BD725" s="29"/>
      <c r="BE725" s="30"/>
      <c r="BF725" s="28"/>
      <c r="BG725" s="29"/>
      <c r="BH725" s="30"/>
      <c r="BI725" s="20"/>
      <c r="BJ725" s="20"/>
      <c r="BK725" s="20"/>
    </row>
    <row r="726" spans="25:63" x14ac:dyDescent="0.25">
      <c r="Y726" s="25"/>
      <c r="AA726" s="26"/>
      <c r="AB726" s="27"/>
      <c r="AC726" s="27"/>
      <c r="AD726" s="27"/>
      <c r="BA726" s="32"/>
      <c r="BB726" s="32"/>
      <c r="BC726" s="28"/>
      <c r="BD726" s="29"/>
      <c r="BE726" s="30"/>
      <c r="BF726" s="28"/>
      <c r="BG726" s="29"/>
      <c r="BH726" s="30"/>
      <c r="BI726" s="20"/>
      <c r="BJ726" s="20"/>
      <c r="BK726" s="20"/>
    </row>
    <row r="727" spans="25:63" x14ac:dyDescent="0.25">
      <c r="Y727" s="25"/>
      <c r="AA727" s="26"/>
      <c r="AB727" s="27"/>
      <c r="AC727" s="27"/>
      <c r="AD727" s="27"/>
      <c r="BA727" s="32"/>
      <c r="BB727" s="32"/>
      <c r="BC727" s="28"/>
      <c r="BD727" s="29"/>
      <c r="BE727" s="30"/>
      <c r="BF727" s="28"/>
      <c r="BG727" s="29"/>
      <c r="BH727" s="30"/>
      <c r="BI727" s="20"/>
      <c r="BJ727" s="20"/>
      <c r="BK727" s="20"/>
    </row>
    <row r="728" spans="25:63" x14ac:dyDescent="0.25">
      <c r="Y728" s="25"/>
      <c r="AA728" s="26"/>
      <c r="AB728" s="27"/>
      <c r="AC728" s="27"/>
      <c r="AD728" s="27"/>
      <c r="BA728" s="32"/>
      <c r="BB728" s="32"/>
      <c r="BC728" s="28"/>
      <c r="BD728" s="29"/>
      <c r="BE728" s="30"/>
      <c r="BF728" s="28"/>
      <c r="BG728" s="29"/>
      <c r="BH728" s="30"/>
      <c r="BI728" s="20"/>
      <c r="BJ728" s="20"/>
      <c r="BK728" s="20"/>
    </row>
    <row r="729" spans="25:63" x14ac:dyDescent="0.25">
      <c r="Y729" s="25"/>
      <c r="AA729" s="26"/>
      <c r="AB729" s="27"/>
      <c r="AC729" s="27"/>
      <c r="AD729" s="27"/>
      <c r="BA729" s="32"/>
      <c r="BB729" s="32"/>
      <c r="BC729" s="28"/>
      <c r="BD729" s="29"/>
      <c r="BE729" s="30"/>
      <c r="BF729" s="28"/>
      <c r="BG729" s="29"/>
      <c r="BH729" s="30"/>
      <c r="BI729" s="20"/>
      <c r="BJ729" s="20"/>
      <c r="BK729" s="20"/>
    </row>
    <row r="730" spans="25:63" x14ac:dyDescent="0.25">
      <c r="Y730" s="25"/>
      <c r="AA730" s="26"/>
      <c r="AB730" s="27"/>
      <c r="AC730" s="27"/>
      <c r="AD730" s="27"/>
      <c r="BA730" s="32"/>
      <c r="BB730" s="32"/>
      <c r="BC730" s="28"/>
      <c r="BD730" s="29"/>
      <c r="BE730" s="30"/>
      <c r="BF730" s="28"/>
      <c r="BG730" s="29"/>
      <c r="BH730" s="30"/>
      <c r="BI730" s="20"/>
      <c r="BJ730" s="20"/>
      <c r="BK730" s="20"/>
    </row>
    <row r="731" spans="25:63" x14ac:dyDescent="0.25">
      <c r="Y731" s="25"/>
      <c r="AA731" s="26"/>
      <c r="AB731" s="27"/>
      <c r="AC731" s="27"/>
      <c r="AD731" s="27"/>
      <c r="BA731" s="32"/>
      <c r="BB731" s="32"/>
      <c r="BC731" s="28"/>
      <c r="BD731" s="29"/>
      <c r="BE731" s="30"/>
      <c r="BF731" s="28"/>
      <c r="BG731" s="29"/>
      <c r="BH731" s="30"/>
      <c r="BI731" s="20"/>
      <c r="BJ731" s="20"/>
      <c r="BK731" s="20"/>
    </row>
    <row r="732" spans="25:63" x14ac:dyDescent="0.25">
      <c r="Y732" s="25"/>
      <c r="AA732" s="26"/>
      <c r="AB732" s="27"/>
      <c r="AC732" s="27"/>
      <c r="AD732" s="27"/>
      <c r="BA732" s="32"/>
      <c r="BB732" s="32"/>
      <c r="BC732" s="28"/>
      <c r="BD732" s="29"/>
      <c r="BE732" s="30"/>
      <c r="BF732" s="28"/>
      <c r="BG732" s="29"/>
      <c r="BH732" s="30"/>
      <c r="BI732" s="20"/>
      <c r="BJ732" s="20"/>
      <c r="BK732" s="20"/>
    </row>
    <row r="733" spans="25:63" x14ac:dyDescent="0.25">
      <c r="Y733" s="25"/>
      <c r="AA733" s="26"/>
      <c r="AB733" s="27"/>
      <c r="AC733" s="27"/>
      <c r="AD733" s="27"/>
      <c r="BA733" s="32"/>
      <c r="BB733" s="32"/>
      <c r="BC733" s="28"/>
      <c r="BD733" s="29"/>
      <c r="BE733" s="30"/>
      <c r="BF733" s="28"/>
      <c r="BG733" s="29"/>
      <c r="BH733" s="30"/>
      <c r="BI733" s="20"/>
      <c r="BJ733" s="20"/>
      <c r="BK733" s="20"/>
    </row>
    <row r="734" spans="25:63" x14ac:dyDescent="0.25">
      <c r="Y734" s="25"/>
      <c r="AA734" s="26"/>
      <c r="AB734" s="27"/>
      <c r="AC734" s="27"/>
      <c r="AD734" s="27"/>
      <c r="BA734" s="32"/>
      <c r="BB734" s="32"/>
      <c r="BC734" s="28"/>
      <c r="BD734" s="29"/>
      <c r="BE734" s="30"/>
      <c r="BF734" s="28"/>
      <c r="BG734" s="29"/>
      <c r="BH734" s="30"/>
      <c r="BI734" s="20"/>
      <c r="BJ734" s="20"/>
      <c r="BK734" s="20"/>
    </row>
    <row r="735" spans="25:63" x14ac:dyDescent="0.25">
      <c r="Y735" s="25"/>
      <c r="AA735" s="26"/>
      <c r="AB735" s="27"/>
      <c r="AC735" s="27"/>
      <c r="AD735" s="27"/>
      <c r="BA735" s="32"/>
      <c r="BB735" s="32"/>
      <c r="BC735" s="28"/>
      <c r="BD735" s="29"/>
      <c r="BE735" s="30"/>
      <c r="BF735" s="28"/>
      <c r="BG735" s="29"/>
      <c r="BH735" s="30"/>
      <c r="BI735" s="20"/>
      <c r="BJ735" s="20"/>
      <c r="BK735" s="20"/>
    </row>
    <row r="736" spans="25:63" x14ac:dyDescent="0.25">
      <c r="Y736" s="25"/>
      <c r="AA736" s="26"/>
      <c r="AB736" s="27"/>
      <c r="AC736" s="27"/>
      <c r="AD736" s="27"/>
      <c r="BA736" s="32"/>
      <c r="BB736" s="32"/>
      <c r="BC736" s="28"/>
      <c r="BD736" s="29"/>
      <c r="BE736" s="30"/>
      <c r="BF736" s="28"/>
      <c r="BG736" s="29"/>
      <c r="BH736" s="30"/>
      <c r="BI736" s="20"/>
      <c r="BJ736" s="20"/>
      <c r="BK736" s="20"/>
    </row>
    <row r="737" spans="25:63" x14ac:dyDescent="0.25">
      <c r="Y737" s="25"/>
      <c r="AA737" s="26"/>
      <c r="AB737" s="27"/>
      <c r="AC737" s="27"/>
      <c r="AD737" s="27"/>
      <c r="BA737" s="32"/>
      <c r="BB737" s="32"/>
      <c r="BC737" s="28"/>
      <c r="BD737" s="29"/>
      <c r="BE737" s="30"/>
      <c r="BF737" s="28"/>
      <c r="BG737" s="29"/>
      <c r="BH737" s="30"/>
      <c r="BI737" s="20"/>
      <c r="BJ737" s="20"/>
      <c r="BK737" s="20"/>
    </row>
    <row r="738" spans="25:63" x14ac:dyDescent="0.25">
      <c r="Y738" s="25"/>
      <c r="AA738" s="26"/>
      <c r="AB738" s="27"/>
      <c r="AC738" s="27"/>
      <c r="AD738" s="27"/>
      <c r="BA738" s="32"/>
      <c r="BB738" s="32"/>
      <c r="BC738" s="28"/>
      <c r="BD738" s="29"/>
      <c r="BE738" s="30"/>
      <c r="BF738" s="28"/>
      <c r="BG738" s="29"/>
      <c r="BH738" s="30"/>
      <c r="BI738" s="20"/>
      <c r="BJ738" s="20"/>
      <c r="BK738" s="20"/>
    </row>
    <row r="739" spans="25:63" x14ac:dyDescent="0.25">
      <c r="Y739" s="25"/>
      <c r="AA739" s="26"/>
      <c r="AB739" s="27"/>
      <c r="AC739" s="27"/>
      <c r="AD739" s="27"/>
      <c r="BA739" s="32"/>
      <c r="BB739" s="32"/>
      <c r="BC739" s="28"/>
      <c r="BD739" s="29"/>
      <c r="BE739" s="30"/>
      <c r="BF739" s="28"/>
      <c r="BG739" s="29"/>
      <c r="BH739" s="30"/>
      <c r="BI739" s="20"/>
      <c r="BJ739" s="20"/>
      <c r="BK739" s="20"/>
    </row>
    <row r="740" spans="25:63" x14ac:dyDescent="0.25">
      <c r="Y740" s="25"/>
      <c r="AA740" s="26"/>
      <c r="AB740" s="27"/>
      <c r="AC740" s="27"/>
      <c r="AD740" s="27"/>
      <c r="BA740" s="32"/>
      <c r="BB740" s="32"/>
      <c r="BC740" s="28"/>
      <c r="BD740" s="29"/>
      <c r="BE740" s="30"/>
      <c r="BF740" s="28"/>
      <c r="BG740" s="29"/>
      <c r="BH740" s="30"/>
      <c r="BI740" s="20"/>
      <c r="BJ740" s="20"/>
      <c r="BK740" s="20"/>
    </row>
    <row r="741" spans="25:63" x14ac:dyDescent="0.25">
      <c r="Y741" s="25"/>
      <c r="AA741" s="26"/>
      <c r="AB741" s="27"/>
      <c r="AC741" s="27"/>
      <c r="AD741" s="27"/>
      <c r="BA741" s="32"/>
      <c r="BB741" s="32"/>
      <c r="BC741" s="28"/>
      <c r="BD741" s="29"/>
      <c r="BE741" s="30"/>
      <c r="BF741" s="28"/>
      <c r="BG741" s="29"/>
      <c r="BH741" s="30"/>
      <c r="BI741" s="20"/>
      <c r="BJ741" s="20"/>
      <c r="BK741" s="20"/>
    </row>
    <row r="742" spans="25:63" x14ac:dyDescent="0.25">
      <c r="Y742" s="25"/>
      <c r="AA742" s="26"/>
      <c r="AB742" s="27"/>
      <c r="AC742" s="27"/>
      <c r="AD742" s="27"/>
      <c r="BA742" s="32"/>
      <c r="BB742" s="32"/>
      <c r="BC742" s="28"/>
      <c r="BD742" s="29"/>
      <c r="BE742" s="30"/>
      <c r="BF742" s="28"/>
      <c r="BG742" s="29"/>
      <c r="BH742" s="30"/>
      <c r="BI742" s="20"/>
      <c r="BJ742" s="20"/>
      <c r="BK742" s="20"/>
    </row>
    <row r="743" spans="25:63" x14ac:dyDescent="0.25">
      <c r="Y743" s="25"/>
      <c r="AA743" s="26"/>
      <c r="AB743" s="27"/>
      <c r="AC743" s="27"/>
      <c r="AD743" s="27"/>
      <c r="BA743" s="32"/>
      <c r="BB743" s="32"/>
      <c r="BC743" s="28"/>
      <c r="BD743" s="29"/>
      <c r="BE743" s="30"/>
      <c r="BF743" s="28"/>
      <c r="BG743" s="29"/>
      <c r="BH743" s="30"/>
      <c r="BI743" s="20"/>
      <c r="BJ743" s="20"/>
      <c r="BK743" s="20"/>
    </row>
    <row r="744" spans="25:63" x14ac:dyDescent="0.25">
      <c r="Y744" s="25"/>
      <c r="AA744" s="26"/>
      <c r="AB744" s="27"/>
      <c r="AC744" s="27"/>
      <c r="AD744" s="27"/>
      <c r="BA744" s="32"/>
      <c r="BB744" s="32"/>
      <c r="BC744" s="28"/>
      <c r="BD744" s="29"/>
      <c r="BE744" s="30"/>
      <c r="BF744" s="28"/>
      <c r="BG744" s="29"/>
      <c r="BH744" s="30"/>
      <c r="BI744" s="20"/>
      <c r="BJ744" s="20"/>
      <c r="BK744" s="20"/>
    </row>
    <row r="745" spans="25:63" x14ac:dyDescent="0.25">
      <c r="Y745" s="25"/>
      <c r="AA745" s="26"/>
      <c r="AB745" s="27"/>
      <c r="AC745" s="27"/>
      <c r="AD745" s="27"/>
      <c r="BA745" s="32"/>
      <c r="BB745" s="32"/>
      <c r="BC745" s="28"/>
      <c r="BD745" s="29"/>
      <c r="BE745" s="30"/>
      <c r="BF745" s="28"/>
      <c r="BG745" s="29"/>
      <c r="BH745" s="30"/>
      <c r="BI745" s="20"/>
      <c r="BJ745" s="20"/>
      <c r="BK745" s="20"/>
    </row>
    <row r="746" spans="25:63" x14ac:dyDescent="0.25">
      <c r="Y746" s="25"/>
      <c r="AA746" s="26"/>
      <c r="AB746" s="27"/>
      <c r="AC746" s="27"/>
      <c r="AD746" s="27"/>
      <c r="BA746" s="32"/>
      <c r="BB746" s="32"/>
      <c r="BC746" s="28"/>
      <c r="BD746" s="29"/>
      <c r="BE746" s="30"/>
      <c r="BF746" s="28"/>
      <c r="BG746" s="29"/>
      <c r="BH746" s="30"/>
      <c r="BI746" s="20"/>
      <c r="BJ746" s="20"/>
      <c r="BK746" s="20"/>
    </row>
    <row r="747" spans="25:63" x14ac:dyDescent="0.25">
      <c r="Y747" s="25"/>
      <c r="AA747" s="26"/>
      <c r="AB747" s="27"/>
      <c r="AC747" s="27"/>
      <c r="AD747" s="27"/>
      <c r="BA747" s="32"/>
      <c r="BB747" s="32"/>
      <c r="BC747" s="28"/>
      <c r="BD747" s="29"/>
      <c r="BE747" s="30"/>
      <c r="BF747" s="28"/>
      <c r="BG747" s="29"/>
      <c r="BH747" s="30"/>
      <c r="BI747" s="20"/>
      <c r="BJ747" s="20"/>
      <c r="BK747" s="20"/>
    </row>
    <row r="748" spans="25:63" x14ac:dyDescent="0.25">
      <c r="Y748" s="25"/>
      <c r="AA748" s="26"/>
      <c r="AB748" s="27"/>
      <c r="AC748" s="27"/>
      <c r="AD748" s="27"/>
      <c r="BA748" s="32"/>
      <c r="BB748" s="32"/>
      <c r="BC748" s="28"/>
      <c r="BD748" s="29"/>
      <c r="BE748" s="30"/>
      <c r="BF748" s="28"/>
      <c r="BG748" s="29"/>
      <c r="BH748" s="30"/>
      <c r="BI748" s="20"/>
      <c r="BJ748" s="20"/>
      <c r="BK748" s="20"/>
    </row>
    <row r="749" spans="25:63" x14ac:dyDescent="0.25">
      <c r="Y749" s="25"/>
      <c r="AA749" s="26"/>
      <c r="AB749" s="27"/>
      <c r="AC749" s="27"/>
      <c r="AD749" s="27"/>
      <c r="BA749" s="32"/>
      <c r="BB749" s="32"/>
      <c r="BC749" s="28"/>
      <c r="BD749" s="29"/>
      <c r="BE749" s="30"/>
      <c r="BF749" s="28"/>
      <c r="BG749" s="29"/>
      <c r="BH749" s="30"/>
      <c r="BI749" s="20"/>
      <c r="BJ749" s="20"/>
      <c r="BK749" s="20"/>
    </row>
    <row r="750" spans="25:63" x14ac:dyDescent="0.25">
      <c r="Y750" s="25"/>
      <c r="AA750" s="26"/>
      <c r="AB750" s="27"/>
      <c r="AC750" s="27"/>
      <c r="AD750" s="27"/>
      <c r="BA750" s="32"/>
      <c r="BB750" s="32"/>
      <c r="BC750" s="28"/>
      <c r="BD750" s="29"/>
      <c r="BE750" s="30"/>
      <c r="BF750" s="28"/>
      <c r="BG750" s="29"/>
      <c r="BH750" s="30"/>
      <c r="BI750" s="20"/>
      <c r="BJ750" s="20"/>
      <c r="BK750" s="20"/>
    </row>
    <row r="751" spans="25:63" x14ac:dyDescent="0.25">
      <c r="Y751" s="25"/>
      <c r="AA751" s="26"/>
      <c r="AB751" s="27"/>
      <c r="AC751" s="27"/>
      <c r="AD751" s="27"/>
      <c r="BA751" s="32"/>
      <c r="BB751" s="32"/>
      <c r="BC751" s="28"/>
      <c r="BD751" s="29"/>
      <c r="BE751" s="30"/>
      <c r="BF751" s="28"/>
      <c r="BG751" s="29"/>
      <c r="BH751" s="30"/>
      <c r="BI751" s="20"/>
      <c r="BJ751" s="20"/>
      <c r="BK751" s="20"/>
    </row>
    <row r="752" spans="25:63" x14ac:dyDescent="0.25">
      <c r="Y752" s="25"/>
      <c r="AA752" s="26"/>
      <c r="AB752" s="27"/>
      <c r="AC752" s="27"/>
      <c r="AD752" s="27"/>
      <c r="BA752" s="32"/>
      <c r="BB752" s="32"/>
      <c r="BC752" s="28"/>
      <c r="BD752" s="29"/>
      <c r="BE752" s="30"/>
      <c r="BF752" s="28"/>
      <c r="BG752" s="29"/>
      <c r="BH752" s="30"/>
      <c r="BI752" s="20"/>
      <c r="BJ752" s="20"/>
      <c r="BK752" s="20"/>
    </row>
    <row r="753" spans="25:63" x14ac:dyDescent="0.25">
      <c r="Y753" s="25"/>
      <c r="AA753" s="26"/>
      <c r="AB753" s="27"/>
      <c r="AC753" s="27"/>
      <c r="AD753" s="27"/>
      <c r="BA753" s="32"/>
      <c r="BB753" s="32"/>
      <c r="BC753" s="28"/>
      <c r="BD753" s="29"/>
      <c r="BE753" s="30"/>
      <c r="BF753" s="28"/>
      <c r="BG753" s="29"/>
      <c r="BH753" s="30"/>
      <c r="BI753" s="20"/>
      <c r="BJ753" s="20"/>
      <c r="BK753" s="20"/>
    </row>
    <row r="754" spans="25:63" x14ac:dyDescent="0.25">
      <c r="Y754" s="25"/>
      <c r="AA754" s="26"/>
      <c r="AB754" s="27"/>
      <c r="AC754" s="27"/>
      <c r="AD754" s="27"/>
      <c r="BA754" s="32"/>
      <c r="BB754" s="32"/>
      <c r="BC754" s="28"/>
      <c r="BD754" s="29"/>
      <c r="BE754" s="30"/>
      <c r="BF754" s="28"/>
      <c r="BG754" s="29"/>
      <c r="BH754" s="30"/>
      <c r="BI754" s="20"/>
      <c r="BJ754" s="20"/>
      <c r="BK754" s="20"/>
    </row>
    <row r="755" spans="25:63" x14ac:dyDescent="0.25">
      <c r="Y755" s="25"/>
      <c r="AA755" s="26"/>
      <c r="AB755" s="27"/>
      <c r="AC755" s="27"/>
      <c r="AD755" s="27"/>
      <c r="BA755" s="32"/>
      <c r="BB755" s="32"/>
      <c r="BC755" s="28"/>
      <c r="BD755" s="29"/>
      <c r="BE755" s="30"/>
      <c r="BF755" s="28"/>
      <c r="BG755" s="29"/>
      <c r="BH755" s="30"/>
      <c r="BI755" s="20"/>
      <c r="BJ755" s="20"/>
      <c r="BK755" s="20"/>
    </row>
    <row r="756" spans="25:63" x14ac:dyDescent="0.25">
      <c r="Y756" s="25"/>
      <c r="AA756" s="26"/>
      <c r="AB756" s="27"/>
      <c r="AC756" s="27"/>
      <c r="AD756" s="27"/>
      <c r="BA756" s="32"/>
      <c r="BB756" s="32"/>
      <c r="BC756" s="28"/>
      <c r="BD756" s="29"/>
      <c r="BE756" s="30"/>
      <c r="BF756" s="28"/>
      <c r="BG756" s="29"/>
      <c r="BH756" s="30"/>
      <c r="BI756" s="20"/>
      <c r="BJ756" s="20"/>
      <c r="BK756" s="20"/>
    </row>
    <row r="757" spans="25:63" x14ac:dyDescent="0.25">
      <c r="Y757" s="25"/>
      <c r="AA757" s="26"/>
      <c r="AB757" s="27"/>
      <c r="AC757" s="27"/>
      <c r="AD757" s="27"/>
      <c r="BA757" s="32"/>
      <c r="BB757" s="32"/>
      <c r="BC757" s="28"/>
      <c r="BD757" s="29"/>
      <c r="BE757" s="30"/>
      <c r="BF757" s="28"/>
      <c r="BG757" s="29"/>
      <c r="BH757" s="30"/>
      <c r="BI757" s="20"/>
      <c r="BJ757" s="20"/>
      <c r="BK757" s="20"/>
    </row>
    <row r="758" spans="25:63" x14ac:dyDescent="0.25">
      <c r="Y758" s="25"/>
      <c r="AA758" s="26"/>
      <c r="AB758" s="27"/>
      <c r="AC758" s="27"/>
      <c r="AD758" s="27"/>
      <c r="BA758" s="32"/>
      <c r="BB758" s="32"/>
      <c r="BC758" s="28"/>
      <c r="BD758" s="29"/>
      <c r="BE758" s="30"/>
      <c r="BF758" s="28"/>
      <c r="BG758" s="29"/>
      <c r="BH758" s="30"/>
      <c r="BI758" s="20"/>
      <c r="BJ758" s="20"/>
      <c r="BK758" s="20"/>
    </row>
    <row r="759" spans="25:63" x14ac:dyDescent="0.25">
      <c r="Y759" s="25"/>
      <c r="AA759" s="26"/>
      <c r="AB759" s="27"/>
      <c r="AC759" s="27"/>
      <c r="AD759" s="27"/>
      <c r="BA759" s="32"/>
      <c r="BB759" s="32"/>
      <c r="BC759" s="28"/>
      <c r="BD759" s="29"/>
      <c r="BE759" s="30"/>
      <c r="BF759" s="28"/>
      <c r="BG759" s="29"/>
      <c r="BH759" s="30"/>
      <c r="BI759" s="20"/>
      <c r="BJ759" s="20"/>
      <c r="BK759" s="20"/>
    </row>
    <row r="760" spans="25:63" x14ac:dyDescent="0.25">
      <c r="Y760" s="25"/>
      <c r="AA760" s="26"/>
      <c r="AB760" s="27"/>
      <c r="AC760" s="27"/>
      <c r="AD760" s="27"/>
      <c r="BA760" s="32"/>
      <c r="BB760" s="32"/>
      <c r="BC760" s="28"/>
      <c r="BD760" s="29"/>
      <c r="BE760" s="30"/>
      <c r="BF760" s="28"/>
      <c r="BG760" s="29"/>
      <c r="BH760" s="30"/>
      <c r="BI760" s="20"/>
      <c r="BJ760" s="20"/>
      <c r="BK760" s="20"/>
    </row>
    <row r="761" spans="25:63" x14ac:dyDescent="0.25">
      <c r="Y761" s="25"/>
      <c r="AA761" s="26"/>
      <c r="AB761" s="27"/>
      <c r="AC761" s="27"/>
      <c r="AD761" s="27"/>
      <c r="BA761" s="32"/>
      <c r="BB761" s="32"/>
      <c r="BC761" s="28"/>
      <c r="BD761" s="29"/>
      <c r="BE761" s="30"/>
      <c r="BF761" s="28"/>
      <c r="BG761" s="29"/>
      <c r="BH761" s="30"/>
      <c r="BI761" s="20"/>
      <c r="BJ761" s="20"/>
      <c r="BK761" s="20"/>
    </row>
    <row r="762" spans="25:63" x14ac:dyDescent="0.25">
      <c r="Y762" s="25"/>
      <c r="AA762" s="26"/>
      <c r="AB762" s="27"/>
      <c r="AC762" s="27"/>
      <c r="AD762" s="27"/>
      <c r="BA762" s="32"/>
      <c r="BB762" s="32"/>
      <c r="BC762" s="28"/>
      <c r="BD762" s="29"/>
      <c r="BE762" s="30"/>
      <c r="BF762" s="28"/>
      <c r="BG762" s="29"/>
      <c r="BH762" s="30"/>
      <c r="BI762" s="20"/>
      <c r="BJ762" s="20"/>
      <c r="BK762" s="20"/>
    </row>
    <row r="763" spans="25:63" x14ac:dyDescent="0.25">
      <c r="Y763" s="25"/>
      <c r="AA763" s="26"/>
      <c r="AB763" s="27"/>
      <c r="AC763" s="27"/>
      <c r="AD763" s="27"/>
      <c r="BA763" s="32"/>
      <c r="BB763" s="32"/>
      <c r="BC763" s="28"/>
      <c r="BD763" s="29"/>
      <c r="BE763" s="30"/>
      <c r="BF763" s="28"/>
      <c r="BG763" s="29"/>
      <c r="BH763" s="30"/>
      <c r="BI763" s="20"/>
      <c r="BJ763" s="20"/>
      <c r="BK763" s="20"/>
    </row>
    <row r="764" spans="25:63" x14ac:dyDescent="0.25">
      <c r="Y764" s="25"/>
      <c r="AA764" s="26"/>
      <c r="AB764" s="27"/>
      <c r="AC764" s="27"/>
      <c r="AD764" s="27"/>
      <c r="BA764" s="32"/>
      <c r="BB764" s="32"/>
      <c r="BC764" s="28"/>
      <c r="BD764" s="29"/>
      <c r="BE764" s="30"/>
      <c r="BF764" s="28"/>
      <c r="BG764" s="29"/>
      <c r="BH764" s="30"/>
      <c r="BI764" s="20"/>
      <c r="BJ764" s="20"/>
      <c r="BK764" s="20"/>
    </row>
    <row r="765" spans="25:63" x14ac:dyDescent="0.25">
      <c r="Y765" s="25"/>
      <c r="AA765" s="26"/>
      <c r="AB765" s="27"/>
      <c r="AC765" s="27"/>
      <c r="AD765" s="27"/>
      <c r="BA765" s="32"/>
      <c r="BB765" s="32"/>
      <c r="BC765" s="28"/>
      <c r="BD765" s="29"/>
      <c r="BE765" s="30"/>
      <c r="BF765" s="28"/>
      <c r="BG765" s="29"/>
      <c r="BH765" s="30"/>
      <c r="BI765" s="20"/>
      <c r="BJ765" s="20"/>
      <c r="BK765" s="20"/>
    </row>
    <row r="766" spans="25:63" x14ac:dyDescent="0.25">
      <c r="Y766" s="25"/>
      <c r="AA766" s="26"/>
      <c r="AB766" s="27"/>
      <c r="AC766" s="27"/>
      <c r="AD766" s="27"/>
      <c r="BA766" s="32"/>
      <c r="BB766" s="32"/>
      <c r="BC766" s="28"/>
      <c r="BD766" s="29"/>
      <c r="BE766" s="30"/>
      <c r="BF766" s="28"/>
      <c r="BG766" s="29"/>
      <c r="BH766" s="30"/>
      <c r="BI766" s="20"/>
      <c r="BJ766" s="20"/>
      <c r="BK766" s="20"/>
    </row>
    <row r="767" spans="25:63" x14ac:dyDescent="0.25">
      <c r="Y767" s="25"/>
      <c r="AA767" s="26"/>
      <c r="AB767" s="27"/>
      <c r="AC767" s="27"/>
      <c r="AD767" s="27"/>
      <c r="BA767" s="32"/>
      <c r="BB767" s="32"/>
      <c r="BC767" s="28"/>
      <c r="BD767" s="29"/>
      <c r="BE767" s="30"/>
      <c r="BF767" s="28"/>
      <c r="BG767" s="29"/>
      <c r="BH767" s="30"/>
      <c r="BI767" s="20"/>
      <c r="BJ767" s="20"/>
      <c r="BK767" s="20"/>
    </row>
    <row r="768" spans="25:63" x14ac:dyDescent="0.25">
      <c r="Y768" s="25"/>
      <c r="AA768" s="26"/>
      <c r="AB768" s="27"/>
      <c r="AC768" s="27"/>
      <c r="AD768" s="27"/>
      <c r="BA768" s="32"/>
      <c r="BB768" s="32"/>
      <c r="BC768" s="28"/>
      <c r="BD768" s="29"/>
      <c r="BE768" s="30"/>
      <c r="BF768" s="28"/>
      <c r="BG768" s="29"/>
      <c r="BH768" s="30"/>
      <c r="BI768" s="20"/>
      <c r="BJ768" s="20"/>
      <c r="BK768" s="20"/>
    </row>
    <row r="769" spans="25:63" x14ac:dyDescent="0.25">
      <c r="Y769" s="25"/>
      <c r="AA769" s="26"/>
      <c r="AB769" s="27"/>
      <c r="AC769" s="27"/>
      <c r="AD769" s="27"/>
      <c r="BA769" s="32"/>
      <c r="BB769" s="32"/>
      <c r="BC769" s="28"/>
      <c r="BD769" s="29"/>
      <c r="BE769" s="30"/>
      <c r="BF769" s="28"/>
      <c r="BG769" s="29"/>
      <c r="BH769" s="30"/>
      <c r="BI769" s="20"/>
      <c r="BJ769" s="20"/>
      <c r="BK769" s="20"/>
    </row>
    <row r="770" spans="25:63" x14ac:dyDescent="0.25">
      <c r="Y770" s="25"/>
      <c r="AA770" s="26"/>
      <c r="AB770" s="27"/>
      <c r="AC770" s="27"/>
      <c r="AD770" s="27"/>
      <c r="BA770" s="32"/>
      <c r="BB770" s="32"/>
      <c r="BC770" s="28"/>
      <c r="BD770" s="29"/>
      <c r="BE770" s="30"/>
      <c r="BF770" s="28"/>
      <c r="BG770" s="29"/>
      <c r="BH770" s="30"/>
      <c r="BI770" s="20"/>
      <c r="BJ770" s="20"/>
      <c r="BK770" s="20"/>
    </row>
    <row r="771" spans="25:63" x14ac:dyDescent="0.25">
      <c r="Y771" s="25"/>
      <c r="AA771" s="26"/>
      <c r="AB771" s="27"/>
      <c r="AC771" s="27"/>
      <c r="AD771" s="27"/>
      <c r="BA771" s="32"/>
      <c r="BB771" s="32"/>
      <c r="BC771" s="28"/>
      <c r="BD771" s="29"/>
      <c r="BE771" s="30"/>
      <c r="BF771" s="28"/>
      <c r="BG771" s="29"/>
      <c r="BH771" s="30"/>
      <c r="BI771" s="20"/>
      <c r="BJ771" s="20"/>
      <c r="BK771" s="20"/>
    </row>
    <row r="772" spans="25:63" x14ac:dyDescent="0.25">
      <c r="Y772" s="25"/>
      <c r="AA772" s="26"/>
      <c r="AB772" s="27"/>
      <c r="AC772" s="27"/>
      <c r="AD772" s="27"/>
      <c r="BA772" s="32"/>
      <c r="BB772" s="32"/>
      <c r="BC772" s="28"/>
      <c r="BD772" s="29"/>
      <c r="BE772" s="30"/>
      <c r="BF772" s="28"/>
      <c r="BG772" s="29"/>
      <c r="BH772" s="30"/>
      <c r="BI772" s="20"/>
      <c r="BJ772" s="20"/>
      <c r="BK772" s="20"/>
    </row>
    <row r="773" spans="25:63" x14ac:dyDescent="0.25">
      <c r="Y773" s="25"/>
      <c r="AA773" s="26"/>
      <c r="AB773" s="27"/>
      <c r="AC773" s="27"/>
      <c r="AD773" s="27"/>
      <c r="BA773" s="32"/>
      <c r="BB773" s="32"/>
      <c r="BC773" s="28"/>
      <c r="BD773" s="29"/>
      <c r="BE773" s="30"/>
      <c r="BF773" s="28"/>
      <c r="BG773" s="29"/>
      <c r="BH773" s="30"/>
      <c r="BI773" s="20"/>
      <c r="BJ773" s="20"/>
      <c r="BK773" s="20"/>
    </row>
    <row r="774" spans="25:63" x14ac:dyDescent="0.25">
      <c r="Y774" s="25"/>
      <c r="AA774" s="26"/>
      <c r="AB774" s="27"/>
      <c r="AC774" s="27"/>
      <c r="AD774" s="27"/>
      <c r="BA774" s="32"/>
      <c r="BB774" s="32"/>
      <c r="BC774" s="28"/>
      <c r="BD774" s="29"/>
      <c r="BE774" s="30"/>
      <c r="BF774" s="28"/>
      <c r="BG774" s="29"/>
      <c r="BH774" s="30"/>
      <c r="BI774" s="20"/>
      <c r="BJ774" s="20"/>
      <c r="BK774" s="20"/>
    </row>
    <row r="775" spans="25:63" x14ac:dyDescent="0.25">
      <c r="Y775" s="25"/>
      <c r="AA775" s="26"/>
      <c r="AB775" s="27"/>
      <c r="AC775" s="27"/>
      <c r="AD775" s="27"/>
      <c r="BA775" s="32"/>
      <c r="BB775" s="32"/>
      <c r="BC775" s="28"/>
      <c r="BD775" s="29"/>
      <c r="BE775" s="30"/>
      <c r="BF775" s="28"/>
      <c r="BG775" s="29"/>
      <c r="BH775" s="30"/>
      <c r="BI775" s="20"/>
      <c r="BJ775" s="20"/>
      <c r="BK775" s="20"/>
    </row>
    <row r="776" spans="25:63" x14ac:dyDescent="0.25">
      <c r="Y776" s="25"/>
      <c r="AA776" s="26"/>
      <c r="AB776" s="27"/>
      <c r="AC776" s="27"/>
      <c r="AD776" s="27"/>
      <c r="BA776" s="32"/>
      <c r="BB776" s="32"/>
      <c r="BC776" s="28"/>
      <c r="BD776" s="29"/>
      <c r="BE776" s="30"/>
      <c r="BF776" s="28"/>
      <c r="BG776" s="29"/>
      <c r="BH776" s="30"/>
      <c r="BI776" s="20"/>
      <c r="BJ776" s="20"/>
      <c r="BK776" s="20"/>
    </row>
    <row r="777" spans="25:63" x14ac:dyDescent="0.25">
      <c r="Y777" s="25"/>
      <c r="AA777" s="26"/>
      <c r="AB777" s="27"/>
      <c r="AC777" s="27"/>
      <c r="AD777" s="27"/>
      <c r="BA777" s="32"/>
      <c r="BB777" s="32"/>
      <c r="BC777" s="28"/>
      <c r="BD777" s="29"/>
      <c r="BE777" s="30"/>
      <c r="BF777" s="28"/>
      <c r="BG777" s="29"/>
      <c r="BH777" s="30"/>
      <c r="BI777" s="20"/>
      <c r="BJ777" s="20"/>
      <c r="BK777" s="20"/>
    </row>
    <row r="778" spans="25:63" x14ac:dyDescent="0.25">
      <c r="Y778" s="25"/>
      <c r="AA778" s="26"/>
      <c r="AB778" s="27"/>
      <c r="AC778" s="27"/>
      <c r="AD778" s="27"/>
      <c r="BA778" s="32"/>
      <c r="BB778" s="32"/>
      <c r="BC778" s="28"/>
      <c r="BD778" s="29"/>
      <c r="BE778" s="30"/>
      <c r="BF778" s="28"/>
      <c r="BG778" s="29"/>
      <c r="BH778" s="30"/>
      <c r="BI778" s="20"/>
      <c r="BJ778" s="20"/>
      <c r="BK778" s="20"/>
    </row>
    <row r="779" spans="25:63" x14ac:dyDescent="0.25">
      <c r="Y779" s="25"/>
      <c r="AA779" s="26"/>
      <c r="AB779" s="27"/>
      <c r="AC779" s="27"/>
      <c r="AD779" s="27"/>
      <c r="BA779" s="32"/>
      <c r="BB779" s="32"/>
      <c r="BC779" s="28"/>
      <c r="BD779" s="29"/>
      <c r="BE779" s="30"/>
      <c r="BF779" s="28"/>
      <c r="BG779" s="29"/>
      <c r="BH779" s="30"/>
      <c r="BI779" s="20"/>
      <c r="BJ779" s="20"/>
      <c r="BK779" s="20"/>
    </row>
    <row r="780" spans="25:63" x14ac:dyDescent="0.25">
      <c r="Y780" s="25"/>
      <c r="AA780" s="26"/>
      <c r="AB780" s="27"/>
      <c r="AC780" s="27"/>
      <c r="AD780" s="27"/>
      <c r="BA780" s="32"/>
      <c r="BB780" s="32"/>
      <c r="BC780" s="28"/>
      <c r="BD780" s="29"/>
      <c r="BE780" s="30"/>
      <c r="BF780" s="28"/>
      <c r="BG780" s="29"/>
      <c r="BH780" s="30"/>
      <c r="BI780" s="20"/>
      <c r="BJ780" s="20"/>
      <c r="BK780" s="20"/>
    </row>
    <row r="781" spans="25:63" x14ac:dyDescent="0.25">
      <c r="Y781" s="25"/>
      <c r="AA781" s="26"/>
      <c r="AB781" s="27"/>
      <c r="AC781" s="27"/>
      <c r="AD781" s="27"/>
      <c r="BA781" s="32"/>
      <c r="BB781" s="32"/>
      <c r="BC781" s="28"/>
      <c r="BD781" s="29"/>
      <c r="BE781" s="30"/>
      <c r="BF781" s="28"/>
      <c r="BG781" s="29"/>
      <c r="BH781" s="30"/>
      <c r="BI781" s="20"/>
      <c r="BJ781" s="20"/>
      <c r="BK781" s="20"/>
    </row>
    <row r="782" spans="25:63" x14ac:dyDescent="0.25">
      <c r="Y782" s="25"/>
      <c r="AA782" s="26"/>
      <c r="AB782" s="27"/>
      <c r="AC782" s="27"/>
      <c r="AD782" s="27"/>
      <c r="BA782" s="32"/>
      <c r="BB782" s="32"/>
      <c r="BC782" s="28"/>
      <c r="BD782" s="29"/>
      <c r="BE782" s="30"/>
      <c r="BF782" s="28"/>
      <c r="BG782" s="29"/>
      <c r="BH782" s="30"/>
      <c r="BI782" s="20"/>
      <c r="BJ782" s="20"/>
      <c r="BK782" s="20"/>
    </row>
    <row r="783" spans="25:63" x14ac:dyDescent="0.25">
      <c r="Y783" s="25"/>
      <c r="AA783" s="26"/>
      <c r="AB783" s="27"/>
      <c r="AC783" s="27"/>
      <c r="AD783" s="27"/>
      <c r="BA783" s="32"/>
      <c r="BB783" s="32"/>
      <c r="BC783" s="28"/>
      <c r="BD783" s="29"/>
      <c r="BE783" s="30"/>
      <c r="BF783" s="28"/>
      <c r="BG783" s="29"/>
      <c r="BH783" s="30"/>
      <c r="BI783" s="20"/>
      <c r="BJ783" s="20"/>
      <c r="BK783" s="20"/>
    </row>
    <row r="784" spans="25:63" x14ac:dyDescent="0.25">
      <c r="Y784" s="25"/>
      <c r="AA784" s="26"/>
      <c r="AB784" s="27"/>
      <c r="AC784" s="27"/>
      <c r="AD784" s="27"/>
      <c r="BA784" s="32"/>
      <c r="BB784" s="32"/>
      <c r="BC784" s="28"/>
      <c r="BD784" s="29"/>
      <c r="BE784" s="30"/>
      <c r="BF784" s="28"/>
      <c r="BG784" s="29"/>
      <c r="BH784" s="30"/>
      <c r="BI784" s="20"/>
      <c r="BJ784" s="20"/>
      <c r="BK784" s="20"/>
    </row>
    <row r="785" spans="25:63" x14ac:dyDescent="0.25">
      <c r="Y785" s="25"/>
      <c r="AA785" s="26"/>
      <c r="AB785" s="27"/>
      <c r="AC785" s="27"/>
      <c r="AD785" s="27"/>
      <c r="BA785" s="32"/>
      <c r="BB785" s="32"/>
      <c r="BC785" s="28"/>
      <c r="BD785" s="29"/>
      <c r="BE785" s="30"/>
      <c r="BF785" s="28"/>
      <c r="BG785" s="29"/>
      <c r="BH785" s="30"/>
      <c r="BI785" s="20"/>
      <c r="BJ785" s="20"/>
      <c r="BK785" s="20"/>
    </row>
    <row r="786" spans="25:63" x14ac:dyDescent="0.25">
      <c r="Y786" s="25"/>
      <c r="AA786" s="26"/>
      <c r="AB786" s="27"/>
      <c r="AC786" s="27"/>
      <c r="AD786" s="27"/>
      <c r="BA786" s="32"/>
      <c r="BB786" s="32"/>
      <c r="BC786" s="28"/>
      <c r="BD786" s="29"/>
      <c r="BE786" s="30"/>
      <c r="BF786" s="28"/>
      <c r="BG786" s="29"/>
      <c r="BH786" s="30"/>
      <c r="BI786" s="20"/>
      <c r="BJ786" s="20"/>
      <c r="BK786" s="20"/>
    </row>
    <row r="787" spans="25:63" x14ac:dyDescent="0.25">
      <c r="Y787" s="25"/>
      <c r="AA787" s="26"/>
      <c r="AB787" s="27"/>
      <c r="AC787" s="27"/>
      <c r="AD787" s="27"/>
      <c r="BA787" s="32"/>
      <c r="BB787" s="32"/>
      <c r="BC787" s="28"/>
      <c r="BD787" s="29"/>
      <c r="BE787" s="30"/>
      <c r="BF787" s="28"/>
      <c r="BG787" s="29"/>
      <c r="BH787" s="30"/>
      <c r="BI787" s="20"/>
      <c r="BJ787" s="20"/>
      <c r="BK787" s="20"/>
    </row>
    <row r="788" spans="25:63" x14ac:dyDescent="0.25">
      <c r="Y788" s="25"/>
      <c r="AA788" s="26"/>
      <c r="AB788" s="27"/>
      <c r="AC788" s="27"/>
      <c r="AD788" s="27"/>
      <c r="BA788" s="32"/>
      <c r="BB788" s="32"/>
      <c r="BC788" s="28"/>
      <c r="BD788" s="29"/>
      <c r="BE788" s="30"/>
      <c r="BF788" s="28"/>
      <c r="BG788" s="29"/>
      <c r="BH788" s="30"/>
      <c r="BI788" s="20"/>
      <c r="BJ788" s="20"/>
      <c r="BK788" s="20"/>
    </row>
    <row r="789" spans="25:63" x14ac:dyDescent="0.25">
      <c r="Y789" s="25"/>
      <c r="AA789" s="26"/>
      <c r="AB789" s="27"/>
      <c r="AC789" s="27"/>
      <c r="AD789" s="27"/>
      <c r="BA789" s="32"/>
      <c r="BB789" s="32"/>
      <c r="BC789" s="28"/>
      <c r="BD789" s="29"/>
      <c r="BE789" s="30"/>
      <c r="BF789" s="28"/>
      <c r="BG789" s="29"/>
      <c r="BH789" s="30"/>
      <c r="BI789" s="20"/>
      <c r="BJ789" s="20"/>
      <c r="BK789" s="20"/>
    </row>
    <row r="790" spans="25:63" x14ac:dyDescent="0.25">
      <c r="Y790" s="25"/>
      <c r="AA790" s="26"/>
      <c r="AB790" s="27"/>
      <c r="AC790" s="27"/>
      <c r="AD790" s="27"/>
      <c r="BA790" s="32"/>
      <c r="BB790" s="32"/>
      <c r="BC790" s="28"/>
      <c r="BD790" s="29"/>
      <c r="BE790" s="30"/>
      <c r="BF790" s="28"/>
      <c r="BG790" s="29"/>
      <c r="BH790" s="30"/>
      <c r="BI790" s="20"/>
      <c r="BJ790" s="20"/>
      <c r="BK790" s="20"/>
    </row>
    <row r="791" spans="25:63" x14ac:dyDescent="0.25">
      <c r="Y791" s="25"/>
      <c r="AA791" s="26"/>
      <c r="AB791" s="27"/>
      <c r="AC791" s="27"/>
      <c r="AD791" s="27"/>
      <c r="BA791" s="32"/>
      <c r="BB791" s="32"/>
      <c r="BC791" s="28"/>
      <c r="BD791" s="29"/>
      <c r="BE791" s="30"/>
      <c r="BF791" s="28"/>
      <c r="BG791" s="29"/>
      <c r="BH791" s="30"/>
      <c r="BI791" s="20"/>
      <c r="BJ791" s="20"/>
      <c r="BK791" s="20"/>
    </row>
    <row r="792" spans="25:63" x14ac:dyDescent="0.25">
      <c r="Y792" s="25"/>
      <c r="AA792" s="26"/>
      <c r="AB792" s="27"/>
      <c r="AC792" s="27"/>
      <c r="AD792" s="27"/>
      <c r="BA792" s="32"/>
      <c r="BB792" s="32"/>
      <c r="BC792" s="28"/>
      <c r="BD792" s="29"/>
      <c r="BE792" s="30"/>
      <c r="BF792" s="28"/>
      <c r="BG792" s="29"/>
      <c r="BH792" s="30"/>
      <c r="BI792" s="20"/>
      <c r="BJ792" s="20"/>
      <c r="BK792" s="20"/>
    </row>
    <row r="793" spans="25:63" x14ac:dyDescent="0.25">
      <c r="Y793" s="25"/>
      <c r="AA793" s="26"/>
      <c r="AB793" s="27"/>
      <c r="AC793" s="27"/>
      <c r="AD793" s="27"/>
      <c r="BA793" s="32"/>
      <c r="BB793" s="32"/>
      <c r="BC793" s="28"/>
      <c r="BD793" s="29"/>
      <c r="BE793" s="30"/>
      <c r="BF793" s="28"/>
      <c r="BG793" s="29"/>
      <c r="BH793" s="30"/>
      <c r="BI793" s="20"/>
      <c r="BJ793" s="20"/>
      <c r="BK793" s="20"/>
    </row>
    <row r="794" spans="25:63" x14ac:dyDescent="0.25">
      <c r="Y794" s="25"/>
      <c r="AA794" s="26"/>
      <c r="AB794" s="27"/>
      <c r="AC794" s="27"/>
      <c r="AD794" s="27"/>
      <c r="BA794" s="32"/>
      <c r="BB794" s="32"/>
      <c r="BC794" s="28"/>
      <c r="BD794" s="29"/>
      <c r="BE794" s="30"/>
      <c r="BF794" s="28"/>
      <c r="BG794" s="29"/>
      <c r="BH794" s="30"/>
      <c r="BI794" s="20"/>
      <c r="BJ794" s="20"/>
      <c r="BK794" s="20"/>
    </row>
    <row r="795" spans="25:63" x14ac:dyDescent="0.25">
      <c r="Y795" s="25"/>
      <c r="AA795" s="26"/>
      <c r="AB795" s="27"/>
      <c r="AC795" s="27"/>
      <c r="AD795" s="27"/>
      <c r="BA795" s="32"/>
      <c r="BB795" s="32"/>
      <c r="BC795" s="28"/>
      <c r="BD795" s="29"/>
      <c r="BE795" s="30"/>
      <c r="BF795" s="28"/>
      <c r="BG795" s="29"/>
      <c r="BH795" s="30"/>
      <c r="BI795" s="20"/>
      <c r="BJ795" s="20"/>
      <c r="BK795" s="20"/>
    </row>
    <row r="796" spans="25:63" x14ac:dyDescent="0.25">
      <c r="Y796" s="25"/>
      <c r="AA796" s="26"/>
      <c r="AB796" s="27"/>
      <c r="AC796" s="27"/>
      <c r="AD796" s="27"/>
      <c r="BA796" s="32"/>
      <c r="BB796" s="32"/>
      <c r="BC796" s="28"/>
      <c r="BD796" s="29"/>
      <c r="BE796" s="30"/>
      <c r="BF796" s="28"/>
      <c r="BG796" s="29"/>
      <c r="BH796" s="30"/>
      <c r="BI796" s="20"/>
      <c r="BJ796" s="20"/>
      <c r="BK796" s="20"/>
    </row>
    <row r="797" spans="25:63" x14ac:dyDescent="0.25">
      <c r="Y797" s="25"/>
      <c r="AA797" s="26"/>
      <c r="AB797" s="27"/>
      <c r="AC797" s="27"/>
      <c r="AD797" s="27"/>
      <c r="BA797" s="32"/>
      <c r="BB797" s="32"/>
      <c r="BC797" s="28"/>
      <c r="BD797" s="29"/>
      <c r="BE797" s="30"/>
      <c r="BF797" s="28"/>
      <c r="BG797" s="29"/>
      <c r="BH797" s="30"/>
      <c r="BI797" s="20"/>
      <c r="BJ797" s="20"/>
      <c r="BK797" s="20"/>
    </row>
    <row r="798" spans="25:63" x14ac:dyDescent="0.25">
      <c r="Y798" s="25"/>
      <c r="AA798" s="26"/>
      <c r="AB798" s="27"/>
      <c r="AC798" s="27"/>
      <c r="AD798" s="27"/>
      <c r="BA798" s="32"/>
      <c r="BB798" s="32"/>
      <c r="BC798" s="28"/>
      <c r="BD798" s="29"/>
      <c r="BE798" s="30"/>
      <c r="BF798" s="28"/>
      <c r="BG798" s="29"/>
      <c r="BH798" s="30"/>
      <c r="BI798" s="20"/>
      <c r="BJ798" s="20"/>
      <c r="BK798" s="20"/>
    </row>
    <row r="799" spans="25:63" x14ac:dyDescent="0.25">
      <c r="Y799" s="25"/>
      <c r="AA799" s="26"/>
      <c r="AB799" s="27"/>
      <c r="AC799" s="27"/>
      <c r="AD799" s="27"/>
      <c r="BA799" s="32"/>
      <c r="BB799" s="32"/>
      <c r="BC799" s="28"/>
      <c r="BD799" s="29"/>
      <c r="BE799" s="30"/>
      <c r="BF799" s="28"/>
      <c r="BG799" s="29"/>
      <c r="BH799" s="30"/>
      <c r="BI799" s="20"/>
      <c r="BJ799" s="20"/>
      <c r="BK799" s="20"/>
    </row>
    <row r="800" spans="25:63" x14ac:dyDescent="0.25">
      <c r="Y800" s="25"/>
      <c r="AA800" s="26"/>
      <c r="AB800" s="27"/>
      <c r="AC800" s="27"/>
      <c r="AD800" s="27"/>
      <c r="BA800" s="32"/>
      <c r="BB800" s="32"/>
      <c r="BC800" s="28"/>
      <c r="BD800" s="29"/>
      <c r="BE800" s="30"/>
      <c r="BF800" s="28"/>
      <c r="BG800" s="29"/>
      <c r="BH800" s="30"/>
      <c r="BI800" s="20"/>
      <c r="BJ800" s="20"/>
      <c r="BK800" s="20"/>
    </row>
    <row r="801" spans="25:63" x14ac:dyDescent="0.25">
      <c r="Y801" s="25"/>
      <c r="AA801" s="26"/>
      <c r="AB801" s="27"/>
      <c r="AC801" s="27"/>
      <c r="AD801" s="27"/>
      <c r="BA801" s="32"/>
      <c r="BB801" s="32"/>
      <c r="BC801" s="28"/>
      <c r="BD801" s="29"/>
      <c r="BE801" s="30"/>
      <c r="BF801" s="28"/>
      <c r="BG801" s="29"/>
      <c r="BH801" s="30"/>
      <c r="BI801" s="20"/>
      <c r="BJ801" s="20"/>
      <c r="BK801" s="20"/>
    </row>
    <row r="802" spans="25:63" x14ac:dyDescent="0.25">
      <c r="Y802" s="25"/>
      <c r="AA802" s="26"/>
      <c r="AB802" s="27"/>
      <c r="AC802" s="27"/>
      <c r="AD802" s="27"/>
      <c r="BA802" s="32"/>
      <c r="BB802" s="32"/>
      <c r="BC802" s="28"/>
      <c r="BD802" s="29"/>
      <c r="BE802" s="30"/>
      <c r="BF802" s="28"/>
      <c r="BG802" s="29"/>
      <c r="BH802" s="30"/>
      <c r="BI802" s="20"/>
      <c r="BJ802" s="20"/>
      <c r="BK802" s="20"/>
    </row>
    <row r="803" spans="25:63" x14ac:dyDescent="0.25">
      <c r="Y803" s="25"/>
      <c r="AA803" s="26"/>
      <c r="AB803" s="27"/>
      <c r="AC803" s="27"/>
      <c r="AD803" s="27"/>
      <c r="BA803" s="32"/>
      <c r="BB803" s="32"/>
      <c r="BC803" s="28"/>
      <c r="BD803" s="29"/>
      <c r="BE803" s="30"/>
      <c r="BF803" s="28"/>
      <c r="BG803" s="29"/>
      <c r="BH803" s="30"/>
      <c r="BI803" s="20"/>
      <c r="BJ803" s="20"/>
      <c r="BK803" s="20"/>
    </row>
    <row r="804" spans="25:63" x14ac:dyDescent="0.25">
      <c r="Y804" s="25"/>
      <c r="AA804" s="26"/>
      <c r="AB804" s="27"/>
      <c r="AC804" s="27"/>
      <c r="AD804" s="27"/>
      <c r="BA804" s="32"/>
      <c r="BB804" s="32"/>
      <c r="BC804" s="28"/>
      <c r="BD804" s="29"/>
      <c r="BE804" s="30"/>
      <c r="BF804" s="28"/>
      <c r="BG804" s="29"/>
      <c r="BH804" s="30"/>
      <c r="BI804" s="20"/>
      <c r="BJ804" s="20"/>
      <c r="BK804" s="20"/>
    </row>
    <row r="805" spans="25:63" x14ac:dyDescent="0.25">
      <c r="Y805" s="25"/>
      <c r="AA805" s="26"/>
      <c r="AB805" s="27"/>
      <c r="AC805" s="27"/>
      <c r="AD805" s="27"/>
      <c r="BA805" s="32"/>
      <c r="BB805" s="32"/>
      <c r="BC805" s="28"/>
      <c r="BD805" s="29"/>
      <c r="BE805" s="30"/>
      <c r="BF805" s="28"/>
      <c r="BG805" s="29"/>
      <c r="BH805" s="30"/>
      <c r="BI805" s="20"/>
      <c r="BJ805" s="20"/>
      <c r="BK805" s="20"/>
    </row>
    <row r="806" spans="25:63" x14ac:dyDescent="0.25">
      <c r="Y806" s="25"/>
      <c r="AA806" s="26"/>
      <c r="AB806" s="27"/>
      <c r="AC806" s="27"/>
      <c r="AD806" s="27"/>
      <c r="BA806" s="32"/>
      <c r="BB806" s="32"/>
      <c r="BC806" s="28"/>
      <c r="BD806" s="29"/>
      <c r="BE806" s="30"/>
      <c r="BF806" s="28"/>
      <c r="BG806" s="29"/>
      <c r="BH806" s="30"/>
      <c r="BI806" s="20"/>
      <c r="BJ806" s="20"/>
      <c r="BK806" s="20"/>
    </row>
    <row r="807" spans="25:63" x14ac:dyDescent="0.25">
      <c r="Y807" s="25"/>
      <c r="AA807" s="26"/>
      <c r="AB807" s="27"/>
      <c r="AC807" s="27"/>
      <c r="AD807" s="27"/>
      <c r="BA807" s="32"/>
      <c r="BB807" s="32"/>
      <c r="BC807" s="28"/>
      <c r="BD807" s="29"/>
      <c r="BE807" s="30"/>
      <c r="BF807" s="28"/>
      <c r="BG807" s="29"/>
      <c r="BH807" s="30"/>
      <c r="BI807" s="20"/>
      <c r="BJ807" s="20"/>
      <c r="BK807" s="20"/>
    </row>
    <row r="808" spans="25:63" x14ac:dyDescent="0.25">
      <c r="Y808" s="25"/>
      <c r="AA808" s="26"/>
      <c r="AB808" s="27"/>
      <c r="AC808" s="27"/>
      <c r="AD808" s="27"/>
      <c r="BA808" s="32"/>
      <c r="BB808" s="32"/>
      <c r="BC808" s="28"/>
      <c r="BD808" s="29"/>
      <c r="BE808" s="30"/>
      <c r="BF808" s="28"/>
      <c r="BG808" s="29"/>
      <c r="BH808" s="30"/>
      <c r="BI808" s="20"/>
      <c r="BJ808" s="20"/>
      <c r="BK808" s="20"/>
    </row>
    <row r="809" spans="25:63" x14ac:dyDescent="0.25">
      <c r="Y809" s="25"/>
      <c r="AA809" s="26"/>
      <c r="AB809" s="27"/>
      <c r="AC809" s="27"/>
      <c r="AD809" s="27"/>
      <c r="BA809" s="32"/>
      <c r="BB809" s="32"/>
      <c r="BC809" s="28"/>
      <c r="BD809" s="29"/>
      <c r="BE809" s="30"/>
      <c r="BF809" s="28"/>
      <c r="BG809" s="29"/>
      <c r="BH809" s="30"/>
      <c r="BI809" s="20"/>
      <c r="BJ809" s="20"/>
      <c r="BK809" s="20"/>
    </row>
    <row r="810" spans="25:63" x14ac:dyDescent="0.25">
      <c r="Y810" s="25"/>
      <c r="AA810" s="26"/>
      <c r="AB810" s="27"/>
      <c r="AC810" s="27"/>
      <c r="AD810" s="27"/>
      <c r="BA810" s="32"/>
      <c r="BB810" s="32"/>
      <c r="BC810" s="28"/>
      <c r="BD810" s="29"/>
      <c r="BE810" s="30"/>
      <c r="BF810" s="28"/>
      <c r="BG810" s="29"/>
      <c r="BH810" s="30"/>
      <c r="BI810" s="20"/>
      <c r="BJ810" s="20"/>
      <c r="BK810" s="20"/>
    </row>
    <row r="811" spans="25:63" x14ac:dyDescent="0.25">
      <c r="Y811" s="25"/>
      <c r="AA811" s="26"/>
      <c r="AB811" s="27"/>
      <c r="AC811" s="27"/>
      <c r="AD811" s="27"/>
      <c r="BA811" s="32"/>
      <c r="BB811" s="32"/>
      <c r="BC811" s="28"/>
      <c r="BD811" s="29"/>
      <c r="BE811" s="30"/>
      <c r="BF811" s="28"/>
      <c r="BG811" s="29"/>
      <c r="BH811" s="30"/>
      <c r="BI811" s="20"/>
      <c r="BJ811" s="20"/>
      <c r="BK811" s="20"/>
    </row>
    <row r="812" spans="25:63" x14ac:dyDescent="0.25">
      <c r="Y812" s="25"/>
      <c r="AA812" s="26"/>
      <c r="AB812" s="27"/>
      <c r="AC812" s="27"/>
      <c r="AD812" s="27"/>
      <c r="BA812" s="32"/>
      <c r="BB812" s="32"/>
      <c r="BC812" s="28"/>
      <c r="BD812" s="29"/>
      <c r="BE812" s="30"/>
      <c r="BF812" s="28"/>
      <c r="BG812" s="29"/>
      <c r="BH812" s="30"/>
      <c r="BI812" s="20"/>
      <c r="BJ812" s="20"/>
      <c r="BK812" s="20"/>
    </row>
    <row r="813" spans="25:63" x14ac:dyDescent="0.25">
      <c r="Y813" s="25"/>
      <c r="AA813" s="26"/>
      <c r="AB813" s="27"/>
      <c r="AC813" s="27"/>
      <c r="AD813" s="27"/>
      <c r="BA813" s="32"/>
      <c r="BB813" s="32"/>
      <c r="BC813" s="28"/>
      <c r="BD813" s="29"/>
      <c r="BE813" s="30"/>
      <c r="BF813" s="28"/>
      <c r="BG813" s="29"/>
      <c r="BH813" s="30"/>
      <c r="BI813" s="20"/>
      <c r="BJ813" s="20"/>
      <c r="BK813" s="20"/>
    </row>
    <row r="814" spans="25:63" x14ac:dyDescent="0.25">
      <c r="Y814" s="25"/>
      <c r="AA814" s="26"/>
      <c r="AB814" s="27"/>
      <c r="AC814" s="27"/>
      <c r="AD814" s="27"/>
      <c r="BA814" s="32"/>
      <c r="BB814" s="32"/>
      <c r="BC814" s="28"/>
      <c r="BD814" s="29"/>
      <c r="BE814" s="30"/>
      <c r="BF814" s="28"/>
      <c r="BG814" s="29"/>
      <c r="BH814" s="30"/>
      <c r="BI814" s="20"/>
      <c r="BJ814" s="20"/>
      <c r="BK814" s="20"/>
    </row>
    <row r="815" spans="25:63" x14ac:dyDescent="0.25">
      <c r="Y815" s="25"/>
      <c r="AA815" s="26"/>
      <c r="AB815" s="27"/>
      <c r="AC815" s="27"/>
      <c r="AD815" s="27"/>
      <c r="BA815" s="32"/>
      <c r="BB815" s="32"/>
      <c r="BC815" s="28"/>
      <c r="BD815" s="29"/>
      <c r="BE815" s="30"/>
      <c r="BF815" s="28"/>
      <c r="BG815" s="29"/>
      <c r="BH815" s="30"/>
      <c r="BI815" s="20"/>
      <c r="BJ815" s="20"/>
      <c r="BK815" s="20"/>
    </row>
    <row r="816" spans="25:63" x14ac:dyDescent="0.25">
      <c r="Y816" s="25"/>
      <c r="AA816" s="26"/>
      <c r="AB816" s="27"/>
      <c r="AC816" s="27"/>
      <c r="AD816" s="27"/>
      <c r="BA816" s="32"/>
      <c r="BB816" s="32"/>
      <c r="BC816" s="28"/>
      <c r="BD816" s="29"/>
      <c r="BE816" s="30"/>
      <c r="BF816" s="28"/>
      <c r="BG816" s="29"/>
      <c r="BH816" s="30"/>
      <c r="BI816" s="20"/>
      <c r="BJ816" s="20"/>
      <c r="BK816" s="20"/>
    </row>
    <row r="817" spans="25:63" x14ac:dyDescent="0.25">
      <c r="Y817" s="25"/>
      <c r="AA817" s="26"/>
      <c r="AB817" s="27"/>
      <c r="AC817" s="27"/>
      <c r="AD817" s="27"/>
      <c r="BA817" s="32"/>
      <c r="BB817" s="32"/>
      <c r="BC817" s="28"/>
      <c r="BD817" s="29"/>
      <c r="BE817" s="30"/>
      <c r="BF817" s="28"/>
      <c r="BG817" s="29"/>
      <c r="BH817" s="30"/>
      <c r="BI817" s="20"/>
      <c r="BJ817" s="20"/>
      <c r="BK817" s="20"/>
    </row>
    <row r="818" spans="25:63" x14ac:dyDescent="0.25">
      <c r="Y818" s="25"/>
      <c r="AA818" s="26"/>
      <c r="AB818" s="27"/>
      <c r="AC818" s="27"/>
      <c r="AD818" s="27"/>
      <c r="BA818" s="32"/>
      <c r="BB818" s="32"/>
      <c r="BC818" s="28"/>
      <c r="BD818" s="29"/>
      <c r="BE818" s="30"/>
      <c r="BF818" s="28"/>
      <c r="BG818" s="29"/>
      <c r="BH818" s="30"/>
      <c r="BI818" s="20"/>
      <c r="BJ818" s="20"/>
      <c r="BK818" s="20"/>
    </row>
    <row r="819" spans="25:63" x14ac:dyDescent="0.25">
      <c r="Y819" s="25"/>
      <c r="AA819" s="26"/>
      <c r="AB819" s="27"/>
      <c r="AC819" s="27"/>
      <c r="AD819" s="27"/>
      <c r="BA819" s="32"/>
      <c r="BB819" s="32"/>
      <c r="BC819" s="28"/>
      <c r="BD819" s="29"/>
      <c r="BE819" s="30"/>
      <c r="BF819" s="28"/>
      <c r="BG819" s="29"/>
      <c r="BH819" s="30"/>
      <c r="BI819" s="20"/>
      <c r="BJ819" s="20"/>
      <c r="BK819" s="20"/>
    </row>
    <row r="820" spans="25:63" x14ac:dyDescent="0.25">
      <c r="Y820" s="25"/>
      <c r="AA820" s="26"/>
      <c r="AB820" s="27"/>
      <c r="AC820" s="27"/>
      <c r="AD820" s="27"/>
      <c r="BA820" s="32"/>
      <c r="BB820" s="32"/>
      <c r="BC820" s="28"/>
      <c r="BD820" s="29"/>
      <c r="BE820" s="30"/>
      <c r="BF820" s="28"/>
      <c r="BG820" s="29"/>
      <c r="BH820" s="30"/>
      <c r="BI820" s="20"/>
      <c r="BJ820" s="20"/>
      <c r="BK820" s="20"/>
    </row>
    <row r="821" spans="25:63" x14ac:dyDescent="0.25">
      <c r="Y821" s="25"/>
      <c r="AA821" s="26"/>
      <c r="AB821" s="27"/>
      <c r="AC821" s="27"/>
      <c r="AD821" s="27"/>
      <c r="BA821" s="32"/>
      <c r="BB821" s="32"/>
      <c r="BC821" s="28"/>
      <c r="BD821" s="29"/>
      <c r="BE821" s="30"/>
      <c r="BF821" s="28"/>
      <c r="BG821" s="29"/>
      <c r="BH821" s="30"/>
      <c r="BI821" s="20"/>
      <c r="BJ821" s="20"/>
      <c r="BK821" s="20"/>
    </row>
    <row r="822" spans="25:63" x14ac:dyDescent="0.25">
      <c r="Y822" s="25"/>
      <c r="AA822" s="26"/>
      <c r="AB822" s="27"/>
      <c r="AC822" s="27"/>
      <c r="AD822" s="27"/>
      <c r="BA822" s="32"/>
      <c r="BB822" s="32"/>
      <c r="BC822" s="28"/>
      <c r="BD822" s="29"/>
      <c r="BE822" s="30"/>
      <c r="BF822" s="28"/>
      <c r="BG822" s="29"/>
      <c r="BH822" s="30"/>
      <c r="BI822" s="20"/>
      <c r="BJ822" s="20"/>
      <c r="BK822" s="20"/>
    </row>
    <row r="823" spans="25:63" x14ac:dyDescent="0.25">
      <c r="Y823" s="25"/>
      <c r="AA823" s="26"/>
      <c r="AB823" s="27"/>
      <c r="AC823" s="27"/>
      <c r="AD823" s="27"/>
      <c r="BA823" s="32"/>
      <c r="BB823" s="32"/>
      <c r="BC823" s="28"/>
      <c r="BD823" s="29"/>
      <c r="BE823" s="30"/>
      <c r="BF823" s="28"/>
      <c r="BG823" s="29"/>
      <c r="BH823" s="30"/>
      <c r="BI823" s="20"/>
      <c r="BJ823" s="20"/>
      <c r="BK823" s="20"/>
    </row>
    <row r="824" spans="25:63" x14ac:dyDescent="0.25">
      <c r="Y824" s="25"/>
      <c r="AA824" s="26"/>
      <c r="AB824" s="27"/>
      <c r="AC824" s="27"/>
      <c r="AD824" s="27"/>
      <c r="BA824" s="32"/>
      <c r="BB824" s="32"/>
      <c r="BC824" s="28"/>
      <c r="BD824" s="29"/>
      <c r="BE824" s="30"/>
      <c r="BF824" s="28"/>
      <c r="BG824" s="29"/>
      <c r="BH824" s="30"/>
      <c r="BI824" s="20"/>
      <c r="BJ824" s="20"/>
      <c r="BK824" s="20"/>
    </row>
    <row r="825" spans="25:63" x14ac:dyDescent="0.25">
      <c r="Y825" s="25"/>
      <c r="AA825" s="26"/>
      <c r="AB825" s="27"/>
      <c r="AC825" s="27"/>
      <c r="AD825" s="27"/>
      <c r="BA825" s="32"/>
      <c r="BB825" s="32"/>
      <c r="BC825" s="28"/>
      <c r="BD825" s="29"/>
      <c r="BE825" s="30"/>
      <c r="BF825" s="28"/>
      <c r="BG825" s="29"/>
      <c r="BH825" s="30"/>
      <c r="BI825" s="20"/>
      <c r="BJ825" s="20"/>
      <c r="BK825" s="20"/>
    </row>
    <row r="826" spans="25:63" x14ac:dyDescent="0.25">
      <c r="Y826" s="25"/>
      <c r="AA826" s="26"/>
      <c r="AB826" s="27"/>
      <c r="AC826" s="27"/>
      <c r="AD826" s="27"/>
      <c r="BA826" s="32"/>
      <c r="BB826" s="32"/>
      <c r="BC826" s="28"/>
      <c r="BD826" s="29"/>
      <c r="BE826" s="30"/>
      <c r="BF826" s="28"/>
      <c r="BG826" s="29"/>
      <c r="BH826" s="30"/>
      <c r="BI826" s="20"/>
      <c r="BJ826" s="20"/>
      <c r="BK826" s="20"/>
    </row>
    <row r="827" spans="25:63" x14ac:dyDescent="0.25">
      <c r="Y827" s="25"/>
      <c r="AA827" s="26"/>
      <c r="AB827" s="27"/>
      <c r="AC827" s="27"/>
      <c r="AD827" s="27"/>
      <c r="BA827" s="32"/>
      <c r="BB827" s="32"/>
      <c r="BC827" s="28"/>
      <c r="BD827" s="29"/>
      <c r="BE827" s="30"/>
      <c r="BF827" s="28"/>
      <c r="BG827" s="29"/>
      <c r="BH827" s="30"/>
      <c r="BI827" s="20"/>
      <c r="BJ827" s="20"/>
      <c r="BK827" s="20"/>
    </row>
    <row r="828" spans="25:63" x14ac:dyDescent="0.25">
      <c r="Y828" s="25"/>
      <c r="AA828" s="26"/>
      <c r="AB828" s="27"/>
      <c r="AC828" s="27"/>
      <c r="AD828" s="27"/>
      <c r="BA828" s="32"/>
      <c r="BB828" s="32"/>
      <c r="BC828" s="28"/>
      <c r="BD828" s="29"/>
      <c r="BE828" s="30"/>
      <c r="BF828" s="28"/>
      <c r="BG828" s="29"/>
      <c r="BH828" s="30"/>
      <c r="BI828" s="20"/>
      <c r="BJ828" s="20"/>
      <c r="BK828" s="20"/>
    </row>
    <row r="829" spans="25:63" x14ac:dyDescent="0.25">
      <c r="Y829" s="25"/>
      <c r="AA829" s="26"/>
      <c r="AB829" s="27"/>
      <c r="AC829" s="27"/>
      <c r="AD829" s="27"/>
      <c r="BA829" s="32"/>
      <c r="BB829" s="32"/>
      <c r="BC829" s="28"/>
      <c r="BD829" s="29"/>
      <c r="BE829" s="30"/>
      <c r="BF829" s="28"/>
      <c r="BG829" s="29"/>
      <c r="BH829" s="30"/>
      <c r="BI829" s="20"/>
      <c r="BJ829" s="20"/>
      <c r="BK829" s="20"/>
    </row>
    <row r="830" spans="25:63" x14ac:dyDescent="0.25">
      <c r="Y830" s="25"/>
      <c r="AA830" s="26"/>
      <c r="AB830" s="27"/>
      <c r="AC830" s="27"/>
      <c r="AD830" s="27"/>
      <c r="BA830" s="32"/>
      <c r="BB830" s="32"/>
      <c r="BC830" s="28"/>
      <c r="BD830" s="29"/>
      <c r="BE830" s="30"/>
      <c r="BF830" s="28"/>
      <c r="BG830" s="29"/>
      <c r="BH830" s="30"/>
      <c r="BI830" s="20"/>
      <c r="BJ830" s="20"/>
      <c r="BK830" s="20"/>
    </row>
    <row r="831" spans="25:63" x14ac:dyDescent="0.25">
      <c r="Y831" s="25"/>
      <c r="AA831" s="26"/>
      <c r="AB831" s="27"/>
      <c r="AC831" s="27"/>
      <c r="AD831" s="27"/>
      <c r="BA831" s="32"/>
      <c r="BB831" s="32"/>
      <c r="BC831" s="28"/>
      <c r="BD831" s="29"/>
      <c r="BE831" s="30"/>
      <c r="BF831" s="28"/>
      <c r="BG831" s="29"/>
      <c r="BH831" s="30"/>
      <c r="BI831" s="20"/>
      <c r="BJ831" s="20"/>
      <c r="BK831" s="20"/>
    </row>
    <row r="832" spans="25:63" x14ac:dyDescent="0.25">
      <c r="Y832" s="25"/>
      <c r="AA832" s="26"/>
      <c r="AB832" s="27"/>
      <c r="AC832" s="27"/>
      <c r="AD832" s="27"/>
      <c r="BA832" s="32"/>
      <c r="BB832" s="32"/>
      <c r="BC832" s="28"/>
      <c r="BD832" s="29"/>
      <c r="BE832" s="30"/>
      <c r="BF832" s="28"/>
      <c r="BG832" s="29"/>
      <c r="BH832" s="30"/>
      <c r="BI832" s="20"/>
      <c r="BJ832" s="20"/>
      <c r="BK832" s="20"/>
    </row>
    <row r="833" spans="25:63" x14ac:dyDescent="0.25">
      <c r="Y833" s="25"/>
      <c r="AA833" s="26"/>
      <c r="AB833" s="27"/>
      <c r="AC833" s="27"/>
      <c r="AD833" s="27"/>
      <c r="BA833" s="32"/>
      <c r="BB833" s="32"/>
      <c r="BC833" s="28"/>
      <c r="BD833" s="29"/>
      <c r="BE833" s="30"/>
      <c r="BF833" s="28"/>
      <c r="BG833" s="29"/>
      <c r="BH833" s="30"/>
      <c r="BI833" s="20"/>
      <c r="BJ833" s="20"/>
      <c r="BK833" s="20"/>
    </row>
    <row r="834" spans="25:63" x14ac:dyDescent="0.25">
      <c r="Y834" s="25"/>
      <c r="AA834" s="26"/>
      <c r="AB834" s="27"/>
      <c r="AC834" s="27"/>
      <c r="AD834" s="27"/>
      <c r="BA834" s="32"/>
      <c r="BB834" s="32"/>
      <c r="BC834" s="28"/>
      <c r="BD834" s="29"/>
      <c r="BE834" s="30"/>
      <c r="BF834" s="28"/>
      <c r="BG834" s="29"/>
      <c r="BH834" s="30"/>
      <c r="BI834" s="20"/>
      <c r="BJ834" s="20"/>
      <c r="BK834" s="20"/>
    </row>
    <row r="835" spans="25:63" x14ac:dyDescent="0.25">
      <c r="Y835" s="25"/>
      <c r="AA835" s="26"/>
      <c r="AB835" s="27"/>
      <c r="AC835" s="27"/>
      <c r="AD835" s="27"/>
      <c r="BA835" s="32"/>
      <c r="BB835" s="32"/>
      <c r="BC835" s="28"/>
      <c r="BD835" s="29"/>
      <c r="BE835" s="30"/>
      <c r="BF835" s="28"/>
      <c r="BG835" s="29"/>
      <c r="BH835" s="30"/>
      <c r="BI835" s="20"/>
      <c r="BJ835" s="20"/>
      <c r="BK835" s="20"/>
    </row>
    <row r="836" spans="25:63" x14ac:dyDescent="0.25">
      <c r="Y836" s="25"/>
      <c r="AA836" s="26"/>
      <c r="AB836" s="27"/>
      <c r="AC836" s="27"/>
      <c r="AD836" s="27"/>
      <c r="BA836" s="32"/>
      <c r="BB836" s="32"/>
      <c r="BC836" s="28"/>
      <c r="BD836" s="29"/>
      <c r="BE836" s="30"/>
      <c r="BF836" s="28"/>
      <c r="BG836" s="29"/>
      <c r="BH836" s="30"/>
      <c r="BI836" s="20"/>
      <c r="BJ836" s="20"/>
      <c r="BK836" s="20"/>
    </row>
    <row r="837" spans="25:63" x14ac:dyDescent="0.25">
      <c r="Y837" s="25"/>
      <c r="AA837" s="26"/>
      <c r="AB837" s="27"/>
      <c r="AC837" s="27"/>
      <c r="AD837" s="27"/>
      <c r="BA837" s="32"/>
      <c r="BB837" s="32"/>
      <c r="BC837" s="28"/>
      <c r="BD837" s="29"/>
      <c r="BE837" s="30"/>
      <c r="BF837" s="28"/>
      <c r="BG837" s="29"/>
      <c r="BH837" s="30"/>
      <c r="BI837" s="20"/>
      <c r="BJ837" s="20"/>
      <c r="BK837" s="20"/>
    </row>
    <row r="838" spans="25:63" x14ac:dyDescent="0.25">
      <c r="Y838" s="25"/>
      <c r="AA838" s="26"/>
      <c r="AB838" s="27"/>
      <c r="AC838" s="27"/>
      <c r="AD838" s="27"/>
      <c r="BA838" s="32"/>
      <c r="BB838" s="32"/>
      <c r="BC838" s="28"/>
      <c r="BD838" s="29"/>
      <c r="BE838" s="30"/>
      <c r="BF838" s="28"/>
      <c r="BG838" s="29"/>
      <c r="BH838" s="30"/>
      <c r="BI838" s="20"/>
      <c r="BJ838" s="20"/>
      <c r="BK838" s="20"/>
    </row>
    <row r="839" spans="25:63" x14ac:dyDescent="0.25">
      <c r="Y839" s="25"/>
      <c r="AA839" s="26"/>
      <c r="AB839" s="27"/>
      <c r="AC839" s="27"/>
      <c r="AD839" s="27"/>
      <c r="BA839" s="32"/>
      <c r="BB839" s="32"/>
      <c r="BC839" s="28"/>
      <c r="BD839" s="29"/>
      <c r="BE839" s="30"/>
      <c r="BF839" s="28"/>
      <c r="BG839" s="29"/>
      <c r="BH839" s="30"/>
      <c r="BI839" s="20"/>
      <c r="BJ839" s="20"/>
      <c r="BK839" s="20"/>
    </row>
    <row r="840" spans="25:63" x14ac:dyDescent="0.25">
      <c r="Y840" s="25"/>
      <c r="AA840" s="26"/>
      <c r="AB840" s="27"/>
      <c r="AC840" s="27"/>
      <c r="AD840" s="27"/>
      <c r="BA840" s="32"/>
      <c r="BB840" s="32"/>
      <c r="BC840" s="28"/>
      <c r="BD840" s="29"/>
      <c r="BE840" s="30"/>
      <c r="BF840" s="28"/>
      <c r="BG840" s="29"/>
      <c r="BH840" s="30"/>
      <c r="BI840" s="20"/>
      <c r="BJ840" s="20"/>
      <c r="BK840" s="20"/>
    </row>
    <row r="841" spans="25:63" x14ac:dyDescent="0.25">
      <c r="Y841" s="25"/>
      <c r="AA841" s="26"/>
      <c r="AB841" s="27"/>
      <c r="AC841" s="27"/>
      <c r="AD841" s="27"/>
      <c r="BA841" s="32"/>
      <c r="BB841" s="32"/>
      <c r="BC841" s="28"/>
      <c r="BD841" s="29"/>
      <c r="BE841" s="30"/>
      <c r="BF841" s="28"/>
      <c r="BG841" s="29"/>
      <c r="BH841" s="30"/>
      <c r="BI841" s="20"/>
      <c r="BJ841" s="20"/>
      <c r="BK841" s="20"/>
    </row>
    <row r="842" spans="25:63" x14ac:dyDescent="0.25">
      <c r="Y842" s="25"/>
      <c r="AA842" s="26"/>
      <c r="AB842" s="27"/>
      <c r="AC842" s="27"/>
      <c r="AD842" s="27"/>
      <c r="BA842" s="32"/>
      <c r="BB842" s="32"/>
      <c r="BC842" s="28"/>
      <c r="BD842" s="29"/>
      <c r="BE842" s="30"/>
      <c r="BF842" s="28"/>
      <c r="BG842" s="29"/>
      <c r="BH842" s="30"/>
      <c r="BI842" s="20"/>
      <c r="BJ842" s="20"/>
      <c r="BK842" s="20"/>
    </row>
    <row r="843" spans="25:63" x14ac:dyDescent="0.25">
      <c r="Y843" s="25"/>
      <c r="AA843" s="26"/>
      <c r="AB843" s="27"/>
      <c r="AC843" s="27"/>
      <c r="AD843" s="27"/>
      <c r="BA843" s="32"/>
      <c r="BB843" s="32"/>
      <c r="BC843" s="28"/>
      <c r="BD843" s="29"/>
      <c r="BE843" s="30"/>
      <c r="BF843" s="28"/>
      <c r="BG843" s="29"/>
      <c r="BH843" s="30"/>
      <c r="BI843" s="20"/>
      <c r="BJ843" s="20"/>
      <c r="BK843" s="20"/>
    </row>
    <row r="844" spans="25:63" x14ac:dyDescent="0.25">
      <c r="Y844" s="25"/>
      <c r="AA844" s="26"/>
      <c r="AB844" s="27"/>
      <c r="AC844" s="27"/>
      <c r="AD844" s="27"/>
      <c r="BA844" s="32"/>
      <c r="BB844" s="32"/>
      <c r="BC844" s="28"/>
      <c r="BD844" s="29"/>
      <c r="BE844" s="30"/>
      <c r="BF844" s="28"/>
      <c r="BG844" s="29"/>
      <c r="BH844" s="30"/>
      <c r="BI844" s="20"/>
      <c r="BJ844" s="20"/>
      <c r="BK844" s="20"/>
    </row>
    <row r="845" spans="25:63" x14ac:dyDescent="0.25">
      <c r="Y845" s="25"/>
      <c r="AA845" s="26"/>
      <c r="AB845" s="27"/>
      <c r="AC845" s="27"/>
      <c r="AD845" s="27"/>
      <c r="BA845" s="32"/>
      <c r="BB845" s="32"/>
      <c r="BC845" s="28"/>
      <c r="BD845" s="29"/>
      <c r="BE845" s="30"/>
      <c r="BF845" s="28"/>
      <c r="BG845" s="29"/>
      <c r="BH845" s="30"/>
      <c r="BI845" s="20"/>
      <c r="BJ845" s="20"/>
      <c r="BK845" s="20"/>
    </row>
    <row r="846" spans="25:63" x14ac:dyDescent="0.25">
      <c r="Y846" s="25"/>
      <c r="AA846" s="26"/>
      <c r="AB846" s="27"/>
      <c r="AC846" s="27"/>
      <c r="AD846" s="27"/>
      <c r="BA846" s="32"/>
      <c r="BB846" s="32"/>
      <c r="BC846" s="28"/>
      <c r="BD846" s="29"/>
      <c r="BE846" s="30"/>
      <c r="BF846" s="28"/>
      <c r="BG846" s="29"/>
      <c r="BH846" s="30"/>
      <c r="BI846" s="20"/>
      <c r="BJ846" s="20"/>
      <c r="BK846" s="20"/>
    </row>
    <row r="847" spans="25:63" x14ac:dyDescent="0.25">
      <c r="Y847" s="25"/>
      <c r="AA847" s="26"/>
      <c r="AB847" s="27"/>
      <c r="AC847" s="27"/>
      <c r="AD847" s="27"/>
      <c r="BA847" s="32"/>
      <c r="BB847" s="32"/>
      <c r="BC847" s="28"/>
      <c r="BD847" s="29"/>
      <c r="BE847" s="30"/>
      <c r="BF847" s="28"/>
      <c r="BG847" s="29"/>
      <c r="BH847" s="30"/>
      <c r="BI847" s="20"/>
      <c r="BJ847" s="20"/>
      <c r="BK847" s="20"/>
    </row>
    <row r="848" spans="25:63" x14ac:dyDescent="0.25">
      <c r="Y848" s="25"/>
      <c r="AA848" s="26"/>
      <c r="AB848" s="27"/>
      <c r="AC848" s="27"/>
      <c r="AD848" s="27"/>
      <c r="BA848" s="32"/>
      <c r="BB848" s="32"/>
      <c r="BC848" s="28"/>
      <c r="BD848" s="29"/>
      <c r="BE848" s="30"/>
      <c r="BF848" s="28"/>
      <c r="BG848" s="29"/>
      <c r="BH848" s="30"/>
      <c r="BI848" s="20"/>
      <c r="BJ848" s="20"/>
      <c r="BK848" s="20"/>
    </row>
    <row r="849" spans="25:63" x14ac:dyDescent="0.25">
      <c r="Y849" s="25"/>
      <c r="AA849" s="26"/>
      <c r="AB849" s="27"/>
      <c r="AC849" s="27"/>
      <c r="AD849" s="27"/>
      <c r="BA849" s="32"/>
      <c r="BB849" s="32"/>
      <c r="BC849" s="28"/>
      <c r="BD849" s="29"/>
      <c r="BE849" s="30"/>
      <c r="BF849" s="28"/>
      <c r="BG849" s="29"/>
      <c r="BH849" s="30"/>
      <c r="BI849" s="20"/>
      <c r="BJ849" s="20"/>
      <c r="BK849" s="20"/>
    </row>
    <row r="850" spans="25:63" x14ac:dyDescent="0.25">
      <c r="Y850" s="25"/>
      <c r="AA850" s="26"/>
      <c r="AB850" s="27"/>
      <c r="AC850" s="27"/>
      <c r="AD850" s="27"/>
      <c r="BA850" s="32"/>
      <c r="BB850" s="32"/>
      <c r="BC850" s="28"/>
      <c r="BD850" s="29"/>
      <c r="BE850" s="30"/>
      <c r="BF850" s="28"/>
      <c r="BG850" s="29"/>
      <c r="BH850" s="30"/>
      <c r="BI850" s="20"/>
      <c r="BJ850" s="20"/>
      <c r="BK850" s="20"/>
    </row>
    <row r="851" spans="25:63" x14ac:dyDescent="0.25">
      <c r="Y851" s="25"/>
      <c r="AA851" s="26"/>
      <c r="AB851" s="27"/>
      <c r="AC851" s="27"/>
      <c r="AD851" s="27"/>
      <c r="BA851" s="32"/>
      <c r="BB851" s="32"/>
      <c r="BC851" s="28"/>
      <c r="BD851" s="29"/>
      <c r="BE851" s="30"/>
      <c r="BF851" s="28"/>
      <c r="BG851" s="29"/>
      <c r="BH851" s="30"/>
      <c r="BI851" s="20"/>
      <c r="BJ851" s="20"/>
      <c r="BK851" s="20"/>
    </row>
    <row r="852" spans="25:63" x14ac:dyDescent="0.25">
      <c r="Y852" s="25"/>
      <c r="AA852" s="26"/>
      <c r="AB852" s="27"/>
      <c r="AC852" s="27"/>
      <c r="AD852" s="27"/>
      <c r="BA852" s="32"/>
      <c r="BB852" s="32"/>
      <c r="BC852" s="28"/>
      <c r="BD852" s="29"/>
      <c r="BE852" s="30"/>
      <c r="BF852" s="28"/>
      <c r="BG852" s="29"/>
      <c r="BH852" s="30"/>
      <c r="BI852" s="20"/>
      <c r="BJ852" s="20"/>
      <c r="BK852" s="20"/>
    </row>
    <row r="853" spans="25:63" x14ac:dyDescent="0.25">
      <c r="Y853" s="25"/>
      <c r="AA853" s="26"/>
      <c r="AB853" s="27"/>
      <c r="AC853" s="27"/>
      <c r="AD853" s="27"/>
      <c r="BA853" s="32"/>
      <c r="BB853" s="32"/>
      <c r="BC853" s="28"/>
      <c r="BD853" s="29"/>
      <c r="BE853" s="30"/>
      <c r="BF853" s="28"/>
      <c r="BG853" s="29"/>
      <c r="BH853" s="30"/>
      <c r="BI853" s="20"/>
      <c r="BJ853" s="20"/>
      <c r="BK853" s="20"/>
    </row>
    <row r="854" spans="25:63" x14ac:dyDescent="0.25">
      <c r="Y854" s="25"/>
      <c r="AA854" s="26"/>
      <c r="AB854" s="27"/>
      <c r="AC854" s="27"/>
      <c r="AD854" s="27"/>
      <c r="BA854" s="32"/>
      <c r="BB854" s="32"/>
      <c r="BC854" s="28"/>
      <c r="BD854" s="29"/>
      <c r="BE854" s="30"/>
      <c r="BF854" s="28"/>
      <c r="BG854" s="29"/>
      <c r="BH854" s="30"/>
      <c r="BI854" s="20"/>
      <c r="BJ854" s="20"/>
      <c r="BK854" s="20"/>
    </row>
    <row r="855" spans="25:63" x14ac:dyDescent="0.25">
      <c r="Y855" s="25"/>
      <c r="AA855" s="26"/>
      <c r="AB855" s="27"/>
      <c r="AC855" s="27"/>
      <c r="AD855" s="27"/>
      <c r="BA855" s="32"/>
      <c r="BB855" s="32"/>
      <c r="BC855" s="28"/>
      <c r="BD855" s="29"/>
      <c r="BE855" s="30"/>
      <c r="BF855" s="28"/>
      <c r="BG855" s="29"/>
      <c r="BH855" s="30"/>
      <c r="BI855" s="20"/>
      <c r="BJ855" s="20"/>
      <c r="BK855" s="20"/>
    </row>
    <row r="856" spans="25:63" x14ac:dyDescent="0.25">
      <c r="Y856" s="25"/>
      <c r="AA856" s="26"/>
      <c r="AB856" s="27"/>
      <c r="AC856" s="27"/>
      <c r="AD856" s="27"/>
      <c r="BA856" s="32"/>
      <c r="BB856" s="32"/>
      <c r="BC856" s="28"/>
      <c r="BD856" s="29"/>
      <c r="BE856" s="30"/>
      <c r="BF856" s="28"/>
      <c r="BG856" s="29"/>
      <c r="BH856" s="30"/>
      <c r="BI856" s="20"/>
      <c r="BJ856" s="20"/>
      <c r="BK856" s="20"/>
    </row>
    <row r="857" spans="25:63" x14ac:dyDescent="0.25">
      <c r="Y857" s="25"/>
      <c r="AA857" s="26"/>
      <c r="AB857" s="27"/>
      <c r="AC857" s="27"/>
      <c r="AD857" s="27"/>
      <c r="BA857" s="32"/>
      <c r="BB857" s="32"/>
      <c r="BC857" s="28"/>
      <c r="BD857" s="29"/>
      <c r="BE857" s="30"/>
      <c r="BF857" s="28"/>
      <c r="BG857" s="29"/>
      <c r="BH857" s="30"/>
      <c r="BI857" s="20"/>
      <c r="BJ857" s="20"/>
      <c r="BK857" s="20"/>
    </row>
    <row r="858" spans="25:63" x14ac:dyDescent="0.25">
      <c r="Y858" s="25"/>
      <c r="AA858" s="26"/>
      <c r="AB858" s="27"/>
      <c r="AC858" s="27"/>
      <c r="AD858" s="27"/>
      <c r="BA858" s="32"/>
      <c r="BB858" s="32"/>
      <c r="BC858" s="28"/>
      <c r="BD858" s="29"/>
      <c r="BE858" s="30"/>
      <c r="BF858" s="28"/>
      <c r="BG858" s="29"/>
      <c r="BH858" s="30"/>
      <c r="BI858" s="20"/>
      <c r="BJ858" s="20"/>
      <c r="BK858" s="20"/>
    </row>
    <row r="859" spans="25:63" x14ac:dyDescent="0.25">
      <c r="Y859" s="25"/>
      <c r="AA859" s="26"/>
      <c r="AB859" s="27"/>
      <c r="AC859" s="27"/>
      <c r="AD859" s="27"/>
      <c r="BA859" s="32"/>
      <c r="BB859" s="32"/>
      <c r="BC859" s="28"/>
      <c r="BD859" s="29"/>
      <c r="BE859" s="30"/>
      <c r="BF859" s="28"/>
      <c r="BG859" s="29"/>
      <c r="BH859" s="30"/>
      <c r="BI859" s="20"/>
      <c r="BJ859" s="20"/>
      <c r="BK859" s="20"/>
    </row>
    <row r="860" spans="25:63" x14ac:dyDescent="0.25">
      <c r="Y860" s="25"/>
      <c r="AA860" s="26"/>
      <c r="AB860" s="27"/>
      <c r="AC860" s="27"/>
      <c r="AD860" s="27"/>
      <c r="BA860" s="32"/>
      <c r="BB860" s="32"/>
      <c r="BC860" s="28"/>
      <c r="BD860" s="29"/>
      <c r="BE860" s="30"/>
      <c r="BF860" s="28"/>
      <c r="BG860" s="29"/>
      <c r="BH860" s="30"/>
      <c r="BI860" s="20"/>
      <c r="BJ860" s="20"/>
      <c r="BK860" s="20"/>
    </row>
    <row r="861" spans="25:63" x14ac:dyDescent="0.25">
      <c r="Y861" s="25"/>
      <c r="AA861" s="26"/>
      <c r="AB861" s="27"/>
      <c r="AC861" s="27"/>
      <c r="AD861" s="27"/>
      <c r="BA861" s="32"/>
      <c r="BB861" s="32"/>
      <c r="BC861" s="28"/>
      <c r="BD861" s="29"/>
      <c r="BE861" s="30"/>
      <c r="BF861" s="28"/>
      <c r="BG861" s="29"/>
      <c r="BH861" s="30"/>
      <c r="BI861" s="20"/>
      <c r="BJ861" s="20"/>
      <c r="BK861" s="20"/>
    </row>
    <row r="862" spans="25:63" x14ac:dyDescent="0.25">
      <c r="Y862" s="25"/>
      <c r="AA862" s="26"/>
      <c r="AB862" s="27"/>
      <c r="AC862" s="27"/>
      <c r="AD862" s="27"/>
      <c r="BA862" s="32"/>
      <c r="BB862" s="32"/>
      <c r="BC862" s="28"/>
      <c r="BD862" s="29"/>
      <c r="BE862" s="30"/>
      <c r="BF862" s="28"/>
      <c r="BG862" s="29"/>
      <c r="BH862" s="30"/>
      <c r="BI862" s="20"/>
      <c r="BJ862" s="20"/>
      <c r="BK862" s="20"/>
    </row>
    <row r="863" spans="25:63" x14ac:dyDescent="0.25">
      <c r="Y863" s="25"/>
      <c r="AA863" s="26"/>
      <c r="AB863" s="27"/>
      <c r="AC863" s="27"/>
      <c r="AD863" s="27"/>
      <c r="BA863" s="32"/>
      <c r="BB863" s="32"/>
      <c r="BC863" s="28"/>
      <c r="BD863" s="29"/>
      <c r="BE863" s="30"/>
      <c r="BF863" s="28"/>
      <c r="BG863" s="29"/>
      <c r="BH863" s="30"/>
      <c r="BI863" s="20"/>
      <c r="BJ863" s="20"/>
      <c r="BK863" s="20"/>
    </row>
    <row r="864" spans="25:63" x14ac:dyDescent="0.25">
      <c r="Y864" s="25"/>
      <c r="AA864" s="26"/>
      <c r="AB864" s="27"/>
      <c r="AC864" s="27"/>
      <c r="AD864" s="27"/>
      <c r="BA864" s="32"/>
      <c r="BB864" s="32"/>
      <c r="BC864" s="28"/>
      <c r="BD864" s="29"/>
      <c r="BE864" s="30"/>
      <c r="BF864" s="28"/>
      <c r="BG864" s="29"/>
      <c r="BH864" s="30"/>
      <c r="BI864" s="20"/>
      <c r="BJ864" s="20"/>
      <c r="BK864" s="20"/>
    </row>
    <row r="865" spans="25:63" x14ac:dyDescent="0.25">
      <c r="Y865" s="25"/>
      <c r="AA865" s="26"/>
      <c r="AB865" s="27"/>
      <c r="AC865" s="27"/>
      <c r="AD865" s="27"/>
      <c r="BA865" s="32"/>
      <c r="BB865" s="32"/>
      <c r="BC865" s="28"/>
      <c r="BD865" s="29"/>
      <c r="BE865" s="30"/>
      <c r="BF865" s="28"/>
      <c r="BG865" s="29"/>
      <c r="BH865" s="30"/>
      <c r="BI865" s="20"/>
      <c r="BJ865" s="20"/>
      <c r="BK865" s="20"/>
    </row>
    <row r="866" spans="25:63" x14ac:dyDescent="0.25">
      <c r="Y866" s="25"/>
      <c r="AA866" s="26"/>
      <c r="AB866" s="27"/>
      <c r="AC866" s="27"/>
      <c r="AD866" s="27"/>
      <c r="BA866" s="32"/>
      <c r="BB866" s="32"/>
      <c r="BC866" s="28"/>
      <c r="BD866" s="29"/>
      <c r="BE866" s="30"/>
      <c r="BF866" s="28"/>
      <c r="BG866" s="29"/>
      <c r="BH866" s="30"/>
      <c r="BI866" s="20"/>
      <c r="BJ866" s="20"/>
      <c r="BK866" s="20"/>
    </row>
    <row r="867" spans="25:63" x14ac:dyDescent="0.25">
      <c r="Y867" s="25"/>
      <c r="AA867" s="26"/>
      <c r="AB867" s="27"/>
      <c r="AC867" s="27"/>
      <c r="AD867" s="27"/>
      <c r="BA867" s="32"/>
      <c r="BB867" s="32"/>
      <c r="BC867" s="28"/>
      <c r="BD867" s="29"/>
      <c r="BE867" s="30"/>
      <c r="BF867" s="28"/>
      <c r="BG867" s="29"/>
      <c r="BH867" s="30"/>
      <c r="BI867" s="20"/>
      <c r="BJ867" s="20"/>
      <c r="BK867" s="20"/>
    </row>
    <row r="868" spans="25:63" x14ac:dyDescent="0.25">
      <c r="Y868" s="25"/>
      <c r="AA868" s="26"/>
      <c r="AB868" s="27"/>
      <c r="AC868" s="27"/>
      <c r="AD868" s="27"/>
      <c r="BA868" s="32"/>
      <c r="BB868" s="32"/>
      <c r="BC868" s="28"/>
      <c r="BD868" s="29"/>
      <c r="BE868" s="30"/>
      <c r="BF868" s="28"/>
      <c r="BG868" s="29"/>
      <c r="BH868" s="30"/>
      <c r="BI868" s="20"/>
      <c r="BJ868" s="20"/>
      <c r="BK868" s="20"/>
    </row>
    <row r="869" spans="25:63" x14ac:dyDescent="0.25">
      <c r="Y869" s="25"/>
      <c r="AA869" s="26"/>
      <c r="AB869" s="27"/>
      <c r="AC869" s="27"/>
      <c r="AD869" s="27"/>
      <c r="BA869" s="32"/>
      <c r="BB869" s="32"/>
      <c r="BC869" s="28"/>
      <c r="BD869" s="29"/>
      <c r="BE869" s="30"/>
      <c r="BF869" s="28"/>
      <c r="BG869" s="29"/>
      <c r="BH869" s="30"/>
      <c r="BI869" s="20"/>
      <c r="BJ869" s="20"/>
      <c r="BK869" s="20"/>
    </row>
    <row r="870" spans="25:63" x14ac:dyDescent="0.25">
      <c r="Y870" s="25"/>
      <c r="AA870" s="26"/>
      <c r="AB870" s="27"/>
      <c r="AC870" s="27"/>
      <c r="AD870" s="27"/>
      <c r="BA870" s="32"/>
      <c r="BB870" s="32"/>
      <c r="BC870" s="28"/>
      <c r="BD870" s="29"/>
      <c r="BE870" s="30"/>
      <c r="BF870" s="28"/>
      <c r="BG870" s="29"/>
      <c r="BH870" s="30"/>
      <c r="BI870" s="20"/>
      <c r="BJ870" s="20"/>
      <c r="BK870" s="20"/>
    </row>
    <row r="871" spans="25:63" x14ac:dyDescent="0.25">
      <c r="Y871" s="25"/>
      <c r="AA871" s="26"/>
      <c r="AB871" s="27"/>
      <c r="AC871" s="27"/>
      <c r="AD871" s="27"/>
      <c r="BA871" s="32"/>
      <c r="BB871" s="32"/>
      <c r="BC871" s="28"/>
      <c r="BD871" s="29"/>
      <c r="BE871" s="30"/>
      <c r="BF871" s="28"/>
      <c r="BG871" s="29"/>
      <c r="BH871" s="30"/>
      <c r="BI871" s="20"/>
      <c r="BJ871" s="20"/>
      <c r="BK871" s="20"/>
    </row>
    <row r="872" spans="25:63" x14ac:dyDescent="0.25">
      <c r="Y872" s="25"/>
      <c r="AA872" s="26"/>
      <c r="AB872" s="27"/>
      <c r="AC872" s="27"/>
      <c r="AD872" s="27"/>
      <c r="BA872" s="32"/>
      <c r="BB872" s="32"/>
      <c r="BC872" s="28"/>
      <c r="BD872" s="29"/>
      <c r="BE872" s="30"/>
      <c r="BF872" s="28"/>
      <c r="BG872" s="29"/>
      <c r="BH872" s="30"/>
      <c r="BI872" s="20"/>
      <c r="BJ872" s="20"/>
      <c r="BK872" s="20"/>
    </row>
    <row r="873" spans="25:63" x14ac:dyDescent="0.25">
      <c r="Y873" s="25"/>
      <c r="AA873" s="26"/>
      <c r="AB873" s="27"/>
      <c r="AC873" s="27"/>
      <c r="AD873" s="27"/>
      <c r="BA873" s="32"/>
      <c r="BB873" s="32"/>
      <c r="BC873" s="28"/>
      <c r="BD873" s="29"/>
      <c r="BE873" s="30"/>
      <c r="BF873" s="28"/>
      <c r="BG873" s="29"/>
      <c r="BH873" s="30"/>
      <c r="BI873" s="20"/>
      <c r="BJ873" s="20"/>
      <c r="BK873" s="20"/>
    </row>
    <row r="874" spans="25:63" x14ac:dyDescent="0.25">
      <c r="Y874" s="25"/>
      <c r="AA874" s="26"/>
      <c r="AB874" s="27"/>
      <c r="AC874" s="27"/>
      <c r="AD874" s="27"/>
      <c r="BA874" s="32"/>
      <c r="BB874" s="32"/>
      <c r="BC874" s="28"/>
      <c r="BD874" s="29"/>
      <c r="BE874" s="30"/>
      <c r="BF874" s="28"/>
      <c r="BG874" s="29"/>
      <c r="BH874" s="30"/>
      <c r="BI874" s="20"/>
      <c r="BJ874" s="20"/>
      <c r="BK874" s="20"/>
    </row>
    <row r="875" spans="25:63" x14ac:dyDescent="0.25">
      <c r="Y875" s="25"/>
      <c r="AA875" s="26"/>
      <c r="AB875" s="27"/>
      <c r="AC875" s="27"/>
      <c r="AD875" s="27"/>
      <c r="BA875" s="32"/>
      <c r="BB875" s="32"/>
      <c r="BC875" s="28"/>
      <c r="BD875" s="29"/>
      <c r="BE875" s="30"/>
      <c r="BF875" s="28"/>
      <c r="BG875" s="29"/>
      <c r="BH875" s="30"/>
      <c r="BI875" s="20"/>
      <c r="BJ875" s="20"/>
      <c r="BK875" s="20"/>
    </row>
    <row r="876" spans="25:63" x14ac:dyDescent="0.25">
      <c r="Y876" s="25"/>
      <c r="AA876" s="26"/>
      <c r="AB876" s="27"/>
      <c r="AC876" s="27"/>
      <c r="AD876" s="27"/>
      <c r="BA876" s="32"/>
      <c r="BB876" s="32"/>
      <c r="BC876" s="28"/>
      <c r="BD876" s="29"/>
      <c r="BE876" s="30"/>
      <c r="BF876" s="28"/>
      <c r="BG876" s="29"/>
      <c r="BH876" s="30"/>
      <c r="BI876" s="20"/>
      <c r="BJ876" s="20"/>
      <c r="BK876" s="20"/>
    </row>
    <row r="877" spans="25:63" x14ac:dyDescent="0.25">
      <c r="Y877" s="25"/>
      <c r="AA877" s="26"/>
      <c r="AB877" s="27"/>
      <c r="AC877" s="27"/>
      <c r="AD877" s="27"/>
      <c r="BA877" s="32"/>
      <c r="BB877" s="32"/>
      <c r="BC877" s="28"/>
      <c r="BD877" s="29"/>
      <c r="BE877" s="30"/>
      <c r="BF877" s="28"/>
      <c r="BG877" s="29"/>
      <c r="BH877" s="30"/>
      <c r="BI877" s="20"/>
      <c r="BJ877" s="20"/>
      <c r="BK877" s="20"/>
    </row>
    <row r="878" spans="25:63" x14ac:dyDescent="0.25">
      <c r="Y878" s="25"/>
      <c r="AA878" s="26"/>
      <c r="AB878" s="27"/>
      <c r="AC878" s="27"/>
      <c r="AD878" s="27"/>
      <c r="BA878" s="32"/>
      <c r="BB878" s="32"/>
      <c r="BC878" s="28"/>
      <c r="BD878" s="29"/>
      <c r="BE878" s="30"/>
      <c r="BF878" s="28"/>
      <c r="BG878" s="29"/>
      <c r="BH878" s="30"/>
      <c r="BI878" s="20"/>
      <c r="BJ878" s="20"/>
      <c r="BK878" s="20"/>
    </row>
    <row r="879" spans="25:63" x14ac:dyDescent="0.25">
      <c r="Y879" s="25"/>
      <c r="AA879" s="26"/>
      <c r="AB879" s="27"/>
      <c r="AC879" s="27"/>
      <c r="AD879" s="27"/>
      <c r="BA879" s="32"/>
      <c r="BB879" s="32"/>
      <c r="BC879" s="28"/>
      <c r="BD879" s="29"/>
      <c r="BE879" s="30"/>
      <c r="BF879" s="28"/>
      <c r="BG879" s="29"/>
      <c r="BH879" s="30"/>
      <c r="BI879" s="20"/>
      <c r="BJ879" s="20"/>
      <c r="BK879" s="20"/>
    </row>
    <row r="880" spans="25:63" x14ac:dyDescent="0.25">
      <c r="Y880" s="25"/>
      <c r="AA880" s="26"/>
      <c r="AB880" s="27"/>
      <c r="AC880" s="27"/>
      <c r="AD880" s="27"/>
      <c r="BA880" s="32"/>
      <c r="BB880" s="32"/>
      <c r="BC880" s="28"/>
      <c r="BD880" s="29"/>
      <c r="BE880" s="30"/>
      <c r="BF880" s="28"/>
      <c r="BG880" s="29"/>
      <c r="BH880" s="30"/>
      <c r="BI880" s="20"/>
      <c r="BJ880" s="20"/>
      <c r="BK880" s="20"/>
    </row>
    <row r="881" spans="25:63" x14ac:dyDescent="0.25">
      <c r="Y881" s="25"/>
      <c r="AA881" s="26"/>
      <c r="AB881" s="27"/>
      <c r="AC881" s="27"/>
      <c r="AD881" s="27"/>
      <c r="BA881" s="32"/>
      <c r="BB881" s="32"/>
      <c r="BC881" s="28"/>
      <c r="BD881" s="29"/>
      <c r="BE881" s="30"/>
      <c r="BF881" s="28"/>
      <c r="BG881" s="29"/>
      <c r="BH881" s="30"/>
      <c r="BI881" s="20"/>
      <c r="BJ881" s="20"/>
      <c r="BK881" s="20"/>
    </row>
    <row r="882" spans="25:63" x14ac:dyDescent="0.25">
      <c r="Y882" s="25"/>
      <c r="AA882" s="26"/>
      <c r="AB882" s="27"/>
      <c r="AC882" s="27"/>
      <c r="AD882" s="27"/>
      <c r="BA882" s="32"/>
      <c r="BB882" s="32"/>
      <c r="BC882" s="28"/>
      <c r="BD882" s="29"/>
      <c r="BE882" s="30"/>
      <c r="BF882" s="28"/>
      <c r="BG882" s="29"/>
      <c r="BH882" s="30"/>
      <c r="BI882" s="20"/>
      <c r="BJ882" s="20"/>
      <c r="BK882" s="20"/>
    </row>
    <row r="883" spans="25:63" x14ac:dyDescent="0.25">
      <c r="Y883" s="25"/>
      <c r="AA883" s="26"/>
      <c r="AB883" s="27"/>
      <c r="AC883" s="27"/>
      <c r="AD883" s="27"/>
      <c r="BA883" s="32"/>
      <c r="BB883" s="32"/>
      <c r="BC883" s="28"/>
      <c r="BD883" s="29"/>
      <c r="BE883" s="30"/>
      <c r="BF883" s="28"/>
      <c r="BG883" s="29"/>
      <c r="BH883" s="30"/>
      <c r="BI883" s="20"/>
      <c r="BJ883" s="20"/>
      <c r="BK883" s="20"/>
    </row>
    <row r="884" spans="25:63" x14ac:dyDescent="0.25">
      <c r="Y884" s="25"/>
      <c r="AA884" s="26"/>
      <c r="AB884" s="27"/>
      <c r="AC884" s="27"/>
      <c r="AD884" s="27"/>
      <c r="BA884" s="32"/>
      <c r="BB884" s="32"/>
      <c r="BC884" s="28"/>
      <c r="BD884" s="29"/>
      <c r="BE884" s="30"/>
      <c r="BF884" s="28"/>
      <c r="BG884" s="29"/>
      <c r="BH884" s="30"/>
      <c r="BI884" s="20"/>
      <c r="BJ884" s="20"/>
      <c r="BK884" s="20"/>
    </row>
    <row r="885" spans="25:63" x14ac:dyDescent="0.25">
      <c r="Y885" s="25"/>
      <c r="AA885" s="26"/>
      <c r="AB885" s="27"/>
      <c r="AC885" s="27"/>
      <c r="AD885" s="27"/>
      <c r="BA885" s="32"/>
      <c r="BB885" s="32"/>
      <c r="BC885" s="28"/>
      <c r="BD885" s="29"/>
      <c r="BE885" s="30"/>
      <c r="BF885" s="28"/>
      <c r="BG885" s="29"/>
      <c r="BH885" s="30"/>
      <c r="BI885" s="20"/>
      <c r="BJ885" s="20"/>
      <c r="BK885" s="20"/>
    </row>
    <row r="886" spans="25:63" x14ac:dyDescent="0.25">
      <c r="Y886" s="25"/>
      <c r="AA886" s="26"/>
      <c r="AB886" s="27"/>
      <c r="AC886" s="27"/>
      <c r="AD886" s="27"/>
      <c r="BA886" s="32"/>
      <c r="BB886" s="32"/>
      <c r="BC886" s="28"/>
      <c r="BD886" s="29"/>
      <c r="BE886" s="30"/>
      <c r="BF886" s="28"/>
      <c r="BG886" s="29"/>
      <c r="BH886" s="30"/>
      <c r="BI886" s="20"/>
      <c r="BJ886" s="20"/>
      <c r="BK886" s="20"/>
    </row>
    <row r="887" spans="25:63" x14ac:dyDescent="0.25">
      <c r="Y887" s="25"/>
      <c r="AA887" s="26"/>
      <c r="AB887" s="27"/>
      <c r="AC887" s="27"/>
      <c r="AD887" s="27"/>
      <c r="BA887" s="32"/>
      <c r="BB887" s="32"/>
      <c r="BC887" s="28"/>
      <c r="BD887" s="29"/>
      <c r="BE887" s="30"/>
      <c r="BF887" s="28"/>
      <c r="BG887" s="29"/>
      <c r="BH887" s="30"/>
      <c r="BI887" s="20"/>
      <c r="BJ887" s="20"/>
      <c r="BK887" s="20"/>
    </row>
    <row r="888" spans="25:63" x14ac:dyDescent="0.25">
      <c r="Y888" s="25"/>
      <c r="AA888" s="26"/>
      <c r="AB888" s="27"/>
      <c r="AC888" s="27"/>
      <c r="AD888" s="27"/>
      <c r="BA888" s="32"/>
      <c r="BB888" s="32"/>
      <c r="BC888" s="28"/>
      <c r="BD888" s="29"/>
      <c r="BE888" s="30"/>
      <c r="BF888" s="28"/>
      <c r="BG888" s="29"/>
      <c r="BH888" s="30"/>
      <c r="BI888" s="20"/>
      <c r="BJ888" s="20"/>
      <c r="BK888" s="20"/>
    </row>
    <row r="889" spans="25:63" x14ac:dyDescent="0.25">
      <c r="Y889" s="25"/>
      <c r="AA889" s="26"/>
      <c r="AB889" s="27"/>
      <c r="AC889" s="27"/>
      <c r="AD889" s="27"/>
      <c r="BA889" s="32"/>
      <c r="BB889" s="32"/>
      <c r="BC889" s="28"/>
      <c r="BD889" s="29"/>
      <c r="BE889" s="30"/>
      <c r="BF889" s="28"/>
      <c r="BG889" s="29"/>
      <c r="BH889" s="30"/>
      <c r="BI889" s="20"/>
      <c r="BJ889" s="20"/>
      <c r="BK889" s="20"/>
    </row>
    <row r="890" spans="25:63" x14ac:dyDescent="0.25">
      <c r="Y890" s="25"/>
      <c r="AA890" s="26"/>
      <c r="AB890" s="27"/>
      <c r="AC890" s="27"/>
      <c r="AD890" s="27"/>
      <c r="BA890" s="32"/>
      <c r="BB890" s="32"/>
      <c r="BC890" s="28"/>
      <c r="BD890" s="29"/>
      <c r="BE890" s="30"/>
      <c r="BF890" s="28"/>
      <c r="BG890" s="29"/>
      <c r="BH890" s="30"/>
      <c r="BI890" s="20"/>
      <c r="BJ890" s="20"/>
      <c r="BK890" s="20"/>
    </row>
    <row r="891" spans="25:63" x14ac:dyDescent="0.25">
      <c r="Y891" s="25"/>
      <c r="AA891" s="26"/>
      <c r="AB891" s="27"/>
      <c r="AC891" s="27"/>
      <c r="AD891" s="27"/>
      <c r="BA891" s="32"/>
      <c r="BB891" s="32"/>
      <c r="BC891" s="28"/>
      <c r="BD891" s="29"/>
      <c r="BE891" s="30"/>
      <c r="BF891" s="28"/>
      <c r="BG891" s="29"/>
      <c r="BH891" s="30"/>
      <c r="BI891" s="20"/>
      <c r="BJ891" s="20"/>
      <c r="BK891" s="20"/>
    </row>
    <row r="892" spans="25:63" x14ac:dyDescent="0.25">
      <c r="Y892" s="25"/>
      <c r="AA892" s="26"/>
      <c r="AB892" s="27"/>
      <c r="AC892" s="27"/>
      <c r="AD892" s="27"/>
      <c r="BA892" s="32"/>
      <c r="BB892" s="32"/>
      <c r="BC892" s="28"/>
      <c r="BD892" s="29"/>
      <c r="BE892" s="30"/>
      <c r="BF892" s="28"/>
      <c r="BG892" s="29"/>
      <c r="BH892" s="30"/>
      <c r="BI892" s="20"/>
      <c r="BJ892" s="20"/>
      <c r="BK892" s="20"/>
    </row>
    <row r="893" spans="25:63" x14ac:dyDescent="0.25">
      <c r="Y893" s="25"/>
      <c r="AA893" s="26"/>
      <c r="AB893" s="27"/>
      <c r="AC893" s="27"/>
      <c r="AD893" s="27"/>
      <c r="BA893" s="32"/>
      <c r="BB893" s="32"/>
      <c r="BC893" s="28"/>
      <c r="BD893" s="29"/>
      <c r="BE893" s="30"/>
      <c r="BF893" s="28"/>
      <c r="BG893" s="29"/>
      <c r="BH893" s="30"/>
      <c r="BI893" s="20"/>
      <c r="BJ893" s="20"/>
      <c r="BK893" s="20"/>
    </row>
    <row r="894" spans="25:63" x14ac:dyDescent="0.25">
      <c r="Y894" s="25"/>
      <c r="AA894" s="26"/>
      <c r="AB894" s="27"/>
      <c r="AC894" s="27"/>
      <c r="AD894" s="27"/>
      <c r="BA894" s="32"/>
      <c r="BB894" s="32"/>
      <c r="BC894" s="28"/>
      <c r="BD894" s="29"/>
      <c r="BE894" s="30"/>
      <c r="BF894" s="28"/>
      <c r="BG894" s="29"/>
      <c r="BH894" s="30"/>
      <c r="BI894" s="20"/>
      <c r="BJ894" s="20"/>
      <c r="BK894" s="20"/>
    </row>
    <row r="895" spans="25:63" x14ac:dyDescent="0.25">
      <c r="Y895" s="25"/>
      <c r="AA895" s="26"/>
      <c r="AB895" s="27"/>
      <c r="AC895" s="27"/>
      <c r="AD895" s="27"/>
      <c r="BA895" s="32"/>
      <c r="BB895" s="32"/>
      <c r="BC895" s="28"/>
      <c r="BD895" s="29"/>
      <c r="BE895" s="30"/>
      <c r="BF895" s="28"/>
      <c r="BG895" s="29"/>
      <c r="BH895" s="30"/>
      <c r="BI895" s="20"/>
      <c r="BJ895" s="20"/>
      <c r="BK895" s="20"/>
    </row>
    <row r="896" spans="25:63" x14ac:dyDescent="0.25">
      <c r="Y896" s="25"/>
      <c r="AA896" s="26"/>
      <c r="AB896" s="27"/>
      <c r="AC896" s="27"/>
      <c r="AD896" s="27"/>
      <c r="BA896" s="32"/>
      <c r="BB896" s="32"/>
      <c r="BC896" s="28"/>
      <c r="BD896" s="29"/>
      <c r="BE896" s="30"/>
      <c r="BF896" s="28"/>
      <c r="BG896" s="29"/>
      <c r="BH896" s="30"/>
      <c r="BI896" s="20"/>
      <c r="BJ896" s="20"/>
      <c r="BK896" s="20"/>
    </row>
    <row r="897" spans="25:63" x14ac:dyDescent="0.25">
      <c r="Y897" s="25"/>
      <c r="AA897" s="26"/>
      <c r="AB897" s="27"/>
      <c r="AC897" s="27"/>
      <c r="AD897" s="27"/>
      <c r="BA897" s="32"/>
      <c r="BB897" s="32"/>
      <c r="BC897" s="28"/>
      <c r="BD897" s="29"/>
      <c r="BE897" s="30"/>
      <c r="BF897" s="28"/>
      <c r="BG897" s="29"/>
      <c r="BH897" s="30"/>
      <c r="BI897" s="20"/>
      <c r="BJ897" s="20"/>
      <c r="BK897" s="20"/>
    </row>
    <row r="898" spans="25:63" x14ac:dyDescent="0.25">
      <c r="Y898" s="25"/>
      <c r="AA898" s="26"/>
      <c r="AB898" s="27"/>
      <c r="AC898" s="27"/>
      <c r="AD898" s="27"/>
      <c r="BA898" s="32"/>
      <c r="BB898" s="32"/>
      <c r="BC898" s="28"/>
      <c r="BD898" s="29"/>
      <c r="BE898" s="30"/>
      <c r="BF898" s="28"/>
      <c r="BG898" s="29"/>
      <c r="BH898" s="30"/>
      <c r="BI898" s="20"/>
      <c r="BJ898" s="20"/>
      <c r="BK898" s="20"/>
    </row>
    <row r="899" spans="25:63" x14ac:dyDescent="0.25">
      <c r="Y899" s="25"/>
      <c r="AA899" s="26"/>
      <c r="AB899" s="27"/>
      <c r="AC899" s="27"/>
      <c r="AD899" s="27"/>
      <c r="BA899" s="32"/>
      <c r="BB899" s="32"/>
      <c r="BC899" s="28"/>
      <c r="BD899" s="29"/>
      <c r="BE899" s="30"/>
      <c r="BF899" s="28"/>
      <c r="BG899" s="29"/>
      <c r="BH899" s="30"/>
      <c r="BI899" s="20"/>
      <c r="BJ899" s="20"/>
      <c r="BK899" s="20"/>
    </row>
    <row r="900" spans="25:63" x14ac:dyDescent="0.25">
      <c r="Y900" s="25"/>
      <c r="AA900" s="26"/>
      <c r="AB900" s="27"/>
      <c r="AC900" s="27"/>
      <c r="AD900" s="27"/>
      <c r="BA900" s="32"/>
      <c r="BB900" s="32"/>
      <c r="BC900" s="28"/>
      <c r="BD900" s="29"/>
      <c r="BE900" s="30"/>
      <c r="BF900" s="28"/>
      <c r="BG900" s="29"/>
      <c r="BH900" s="30"/>
      <c r="BI900" s="20"/>
      <c r="BJ900" s="20"/>
      <c r="BK900" s="20"/>
    </row>
    <row r="901" spans="25:63" x14ac:dyDescent="0.25">
      <c r="Y901" s="25"/>
      <c r="AA901" s="26"/>
      <c r="AB901" s="27"/>
      <c r="AC901" s="27"/>
      <c r="AD901" s="27"/>
      <c r="BA901" s="32"/>
      <c r="BB901" s="32"/>
      <c r="BC901" s="28"/>
      <c r="BD901" s="29"/>
      <c r="BE901" s="30"/>
      <c r="BF901" s="28"/>
      <c r="BG901" s="29"/>
      <c r="BH901" s="30"/>
      <c r="BI901" s="20"/>
      <c r="BJ901" s="20"/>
      <c r="BK901" s="20"/>
    </row>
    <row r="902" spans="25:63" x14ac:dyDescent="0.25">
      <c r="Y902" s="25"/>
      <c r="AA902" s="26"/>
      <c r="AB902" s="27"/>
      <c r="AC902" s="27"/>
      <c r="AD902" s="27"/>
      <c r="BA902" s="32"/>
      <c r="BB902" s="32"/>
      <c r="BC902" s="28"/>
      <c r="BD902" s="29"/>
      <c r="BE902" s="30"/>
      <c r="BF902" s="28"/>
      <c r="BG902" s="29"/>
      <c r="BH902" s="30"/>
      <c r="BI902" s="20"/>
      <c r="BJ902" s="20"/>
      <c r="BK902" s="20"/>
    </row>
    <row r="903" spans="25:63" x14ac:dyDescent="0.25">
      <c r="Y903" s="25"/>
      <c r="AA903" s="26"/>
      <c r="AB903" s="27"/>
      <c r="AC903" s="27"/>
      <c r="AD903" s="27"/>
      <c r="BA903" s="32"/>
      <c r="BB903" s="32"/>
      <c r="BC903" s="28"/>
      <c r="BD903" s="29"/>
      <c r="BE903" s="30"/>
      <c r="BF903" s="28"/>
      <c r="BG903" s="29"/>
      <c r="BH903" s="30"/>
      <c r="BI903" s="20"/>
      <c r="BJ903" s="20"/>
      <c r="BK903" s="20"/>
    </row>
    <row r="904" spans="25:63" x14ac:dyDescent="0.25">
      <c r="Y904" s="25"/>
      <c r="AA904" s="26"/>
      <c r="AB904" s="27"/>
      <c r="AC904" s="27"/>
      <c r="AD904" s="27"/>
      <c r="BA904" s="32"/>
      <c r="BB904" s="32"/>
      <c r="BC904" s="28"/>
      <c r="BD904" s="29"/>
      <c r="BE904" s="30"/>
      <c r="BF904" s="28"/>
      <c r="BG904" s="29"/>
      <c r="BH904" s="30"/>
      <c r="BI904" s="20"/>
      <c r="BJ904" s="20"/>
      <c r="BK904" s="20"/>
    </row>
    <row r="905" spans="25:63" x14ac:dyDescent="0.25">
      <c r="Y905" s="25"/>
      <c r="AA905" s="26"/>
      <c r="AB905" s="27"/>
      <c r="AC905" s="27"/>
      <c r="AD905" s="27"/>
      <c r="BA905" s="32"/>
      <c r="BB905" s="32"/>
      <c r="BC905" s="28"/>
      <c r="BD905" s="29"/>
      <c r="BE905" s="30"/>
      <c r="BF905" s="28"/>
      <c r="BG905" s="29"/>
      <c r="BH905" s="30"/>
      <c r="BI905" s="20"/>
      <c r="BJ905" s="20"/>
      <c r="BK905" s="20"/>
    </row>
    <row r="906" spans="25:63" x14ac:dyDescent="0.25">
      <c r="Y906" s="25"/>
      <c r="AA906" s="26"/>
      <c r="AB906" s="27"/>
      <c r="AC906" s="27"/>
      <c r="AD906" s="27"/>
      <c r="BA906" s="32"/>
      <c r="BB906" s="32"/>
      <c r="BC906" s="28"/>
      <c r="BD906" s="29"/>
      <c r="BE906" s="30"/>
      <c r="BF906" s="28"/>
      <c r="BG906" s="29"/>
      <c r="BH906" s="30"/>
      <c r="BI906" s="20"/>
      <c r="BJ906" s="20"/>
      <c r="BK906" s="20"/>
    </row>
    <row r="907" spans="25:63" x14ac:dyDescent="0.25">
      <c r="Y907" s="25"/>
      <c r="AA907" s="26"/>
      <c r="AB907" s="27"/>
      <c r="AC907" s="27"/>
      <c r="AD907" s="27"/>
      <c r="BA907" s="32"/>
      <c r="BB907" s="32"/>
      <c r="BC907" s="28"/>
      <c r="BD907" s="29"/>
      <c r="BE907" s="30"/>
      <c r="BF907" s="28"/>
      <c r="BG907" s="29"/>
      <c r="BH907" s="30"/>
      <c r="BI907" s="20"/>
      <c r="BJ907" s="20"/>
      <c r="BK907" s="20"/>
    </row>
    <row r="908" spans="25:63" x14ac:dyDescent="0.25">
      <c r="Y908" s="25"/>
      <c r="AA908" s="26"/>
      <c r="AB908" s="27"/>
      <c r="AC908" s="27"/>
      <c r="AD908" s="27"/>
      <c r="BA908" s="32"/>
      <c r="BB908" s="32"/>
      <c r="BC908" s="28"/>
      <c r="BD908" s="29"/>
      <c r="BE908" s="30"/>
      <c r="BF908" s="28"/>
      <c r="BG908" s="29"/>
      <c r="BH908" s="30"/>
      <c r="BI908" s="20"/>
      <c r="BJ908" s="20"/>
      <c r="BK908" s="20"/>
    </row>
    <row r="909" spans="25:63" x14ac:dyDescent="0.25">
      <c r="Y909" s="25"/>
      <c r="AA909" s="26"/>
      <c r="AB909" s="27"/>
      <c r="AC909" s="27"/>
      <c r="AD909" s="27"/>
      <c r="BA909" s="32"/>
      <c r="BB909" s="32"/>
      <c r="BC909" s="28"/>
      <c r="BD909" s="29"/>
      <c r="BE909" s="30"/>
      <c r="BF909" s="28"/>
      <c r="BG909" s="29"/>
      <c r="BH909" s="30"/>
      <c r="BI909" s="20"/>
      <c r="BJ909" s="20"/>
      <c r="BK909" s="20"/>
    </row>
    <row r="910" spans="25:63" x14ac:dyDescent="0.25">
      <c r="Y910" s="25"/>
      <c r="AA910" s="26"/>
      <c r="AB910" s="27"/>
      <c r="AC910" s="27"/>
      <c r="AD910" s="27"/>
      <c r="BA910" s="32"/>
      <c r="BB910" s="32"/>
      <c r="BC910" s="28"/>
      <c r="BD910" s="29"/>
      <c r="BE910" s="30"/>
      <c r="BF910" s="28"/>
      <c r="BG910" s="29"/>
      <c r="BH910" s="30"/>
      <c r="BI910" s="20"/>
      <c r="BJ910" s="20"/>
      <c r="BK910" s="20"/>
    </row>
    <row r="911" spans="25:63" x14ac:dyDescent="0.25">
      <c r="Y911" s="25"/>
      <c r="AA911" s="26"/>
      <c r="AB911" s="27"/>
      <c r="AC911" s="27"/>
      <c r="AD911" s="27"/>
      <c r="BA911" s="32"/>
      <c r="BB911" s="32"/>
      <c r="BC911" s="28"/>
      <c r="BD911" s="29"/>
      <c r="BE911" s="30"/>
      <c r="BF911" s="28"/>
      <c r="BG911" s="29"/>
      <c r="BH911" s="30"/>
      <c r="BI911" s="20"/>
      <c r="BJ911" s="20"/>
      <c r="BK911" s="20"/>
    </row>
    <row r="912" spans="25:63" x14ac:dyDescent="0.25">
      <c r="Y912" s="25"/>
      <c r="AA912" s="26"/>
      <c r="AB912" s="27"/>
      <c r="AC912" s="27"/>
      <c r="AD912" s="27"/>
      <c r="BA912" s="32"/>
      <c r="BB912" s="32"/>
      <c r="BC912" s="28"/>
      <c r="BD912" s="29"/>
      <c r="BE912" s="30"/>
      <c r="BF912" s="28"/>
      <c r="BG912" s="29"/>
      <c r="BH912" s="30"/>
      <c r="BI912" s="20"/>
      <c r="BJ912" s="20"/>
      <c r="BK912" s="20"/>
    </row>
    <row r="913" spans="25:63" x14ac:dyDescent="0.25">
      <c r="Y913" s="25"/>
      <c r="AA913" s="26"/>
      <c r="AB913" s="27"/>
      <c r="AC913" s="27"/>
      <c r="AD913" s="27"/>
      <c r="BA913" s="32"/>
      <c r="BB913" s="32"/>
      <c r="BC913" s="28"/>
      <c r="BD913" s="29"/>
      <c r="BE913" s="30"/>
      <c r="BF913" s="28"/>
      <c r="BG913" s="29"/>
      <c r="BH913" s="30"/>
      <c r="BI913" s="20"/>
      <c r="BJ913" s="20"/>
      <c r="BK913" s="20"/>
    </row>
    <row r="914" spans="25:63" x14ac:dyDescent="0.25">
      <c r="Y914" s="25"/>
      <c r="AA914" s="26"/>
      <c r="AB914" s="27"/>
      <c r="AC914" s="27"/>
      <c r="AD914" s="27"/>
      <c r="BA914" s="32"/>
      <c r="BB914" s="32"/>
      <c r="BC914" s="28"/>
      <c r="BD914" s="29"/>
      <c r="BE914" s="30"/>
      <c r="BF914" s="28"/>
      <c r="BG914" s="29"/>
      <c r="BH914" s="30"/>
      <c r="BI914" s="20"/>
      <c r="BJ914" s="20"/>
      <c r="BK914" s="20"/>
    </row>
    <row r="915" spans="25:63" x14ac:dyDescent="0.25">
      <c r="Y915" s="25"/>
      <c r="AA915" s="26"/>
      <c r="AB915" s="27"/>
      <c r="AC915" s="27"/>
      <c r="AD915" s="27"/>
      <c r="BA915" s="32"/>
      <c r="BB915" s="32"/>
      <c r="BC915" s="28"/>
      <c r="BD915" s="29"/>
      <c r="BE915" s="30"/>
      <c r="BF915" s="28"/>
      <c r="BG915" s="29"/>
      <c r="BH915" s="30"/>
      <c r="BI915" s="20"/>
      <c r="BJ915" s="20"/>
      <c r="BK915" s="20"/>
    </row>
    <row r="916" spans="25:63" x14ac:dyDescent="0.25">
      <c r="Y916" s="25"/>
      <c r="AA916" s="26"/>
      <c r="AB916" s="27"/>
      <c r="AC916" s="27"/>
      <c r="AD916" s="27"/>
      <c r="BA916" s="32"/>
      <c r="BB916" s="32"/>
      <c r="BC916" s="28"/>
      <c r="BD916" s="29"/>
      <c r="BE916" s="30"/>
      <c r="BF916" s="28"/>
      <c r="BG916" s="29"/>
      <c r="BH916" s="30"/>
      <c r="BI916" s="20"/>
      <c r="BJ916" s="20"/>
      <c r="BK916" s="20"/>
    </row>
    <row r="917" spans="25:63" x14ac:dyDescent="0.25">
      <c r="Y917" s="25"/>
      <c r="AA917" s="26"/>
      <c r="AB917" s="27"/>
      <c r="AC917" s="27"/>
      <c r="AD917" s="27"/>
      <c r="BA917" s="32"/>
      <c r="BB917" s="32"/>
      <c r="BC917" s="28"/>
      <c r="BD917" s="29"/>
      <c r="BE917" s="30"/>
      <c r="BF917" s="28"/>
      <c r="BG917" s="29"/>
      <c r="BH917" s="30"/>
      <c r="BI917" s="20"/>
      <c r="BJ917" s="20"/>
      <c r="BK917" s="20"/>
    </row>
    <row r="918" spans="25:63" x14ac:dyDescent="0.25">
      <c r="Y918" s="25"/>
      <c r="AA918" s="26"/>
      <c r="AB918" s="27"/>
      <c r="AC918" s="27"/>
      <c r="AD918" s="27"/>
      <c r="BA918" s="32"/>
      <c r="BB918" s="32"/>
      <c r="BC918" s="28"/>
      <c r="BD918" s="29"/>
      <c r="BE918" s="30"/>
      <c r="BF918" s="28"/>
      <c r="BG918" s="29"/>
      <c r="BH918" s="30"/>
      <c r="BI918" s="20"/>
      <c r="BJ918" s="20"/>
      <c r="BK918" s="20"/>
    </row>
    <row r="919" spans="25:63" x14ac:dyDescent="0.25">
      <c r="Y919" s="25"/>
      <c r="AA919" s="26"/>
      <c r="AB919" s="27"/>
      <c r="AC919" s="27"/>
      <c r="AD919" s="27"/>
      <c r="BA919" s="32"/>
      <c r="BB919" s="32"/>
      <c r="BC919" s="28"/>
      <c r="BD919" s="29"/>
      <c r="BE919" s="30"/>
      <c r="BF919" s="28"/>
      <c r="BG919" s="29"/>
      <c r="BH919" s="30"/>
      <c r="BI919" s="20"/>
      <c r="BJ919" s="20"/>
      <c r="BK919" s="20"/>
    </row>
    <row r="920" spans="25:63" x14ac:dyDescent="0.25">
      <c r="Y920" s="25"/>
      <c r="AA920" s="26"/>
      <c r="AB920" s="27"/>
      <c r="AC920" s="27"/>
      <c r="AD920" s="27"/>
      <c r="BA920" s="32"/>
      <c r="BB920" s="32"/>
      <c r="BC920" s="28"/>
      <c r="BD920" s="29"/>
      <c r="BE920" s="30"/>
      <c r="BF920" s="28"/>
      <c r="BG920" s="29"/>
      <c r="BH920" s="30"/>
      <c r="BI920" s="20"/>
      <c r="BJ920" s="20"/>
      <c r="BK920" s="20"/>
    </row>
    <row r="921" spans="25:63" x14ac:dyDescent="0.25">
      <c r="Y921" s="25"/>
      <c r="AA921" s="26"/>
      <c r="AB921" s="27"/>
      <c r="AC921" s="27"/>
      <c r="AD921" s="27"/>
      <c r="BA921" s="32"/>
      <c r="BB921" s="32"/>
      <c r="BC921" s="28"/>
      <c r="BD921" s="29"/>
      <c r="BE921" s="30"/>
      <c r="BF921" s="28"/>
      <c r="BG921" s="29"/>
      <c r="BH921" s="30"/>
      <c r="BI921" s="20"/>
      <c r="BJ921" s="20"/>
      <c r="BK921" s="20"/>
    </row>
    <row r="922" spans="25:63" x14ac:dyDescent="0.25">
      <c r="Y922" s="25"/>
      <c r="AA922" s="26"/>
      <c r="AB922" s="27"/>
      <c r="AC922" s="27"/>
      <c r="AD922" s="27"/>
      <c r="BA922" s="32"/>
      <c r="BB922" s="32"/>
      <c r="BC922" s="28"/>
      <c r="BD922" s="29"/>
      <c r="BE922" s="30"/>
      <c r="BF922" s="28"/>
      <c r="BG922" s="29"/>
      <c r="BH922" s="30"/>
      <c r="BI922" s="20"/>
      <c r="BJ922" s="20"/>
      <c r="BK922" s="20"/>
    </row>
    <row r="923" spans="25:63" x14ac:dyDescent="0.25">
      <c r="Y923" s="25"/>
      <c r="AA923" s="26"/>
      <c r="AB923" s="27"/>
      <c r="AC923" s="27"/>
      <c r="AD923" s="27"/>
      <c r="BA923" s="32"/>
      <c r="BB923" s="32"/>
      <c r="BC923" s="28"/>
      <c r="BD923" s="29"/>
      <c r="BE923" s="30"/>
      <c r="BF923" s="28"/>
      <c r="BG923" s="29"/>
      <c r="BH923" s="30"/>
      <c r="BI923" s="20"/>
      <c r="BJ923" s="20"/>
      <c r="BK923" s="20"/>
    </row>
    <row r="924" spans="25:63" x14ac:dyDescent="0.25">
      <c r="Y924" s="25"/>
      <c r="AA924" s="26"/>
      <c r="AB924" s="27"/>
      <c r="AC924" s="27"/>
      <c r="AD924" s="27"/>
      <c r="BA924" s="32"/>
      <c r="BB924" s="32"/>
      <c r="BC924" s="28"/>
      <c r="BD924" s="29"/>
      <c r="BE924" s="30"/>
      <c r="BF924" s="28"/>
      <c r="BG924" s="29"/>
      <c r="BH924" s="30"/>
      <c r="BI924" s="20"/>
      <c r="BJ924" s="20"/>
      <c r="BK924" s="20"/>
    </row>
    <row r="925" spans="25:63" x14ac:dyDescent="0.25">
      <c r="Y925" s="25"/>
      <c r="AA925" s="26"/>
      <c r="AB925" s="27"/>
      <c r="AC925" s="27"/>
      <c r="AD925" s="27"/>
      <c r="BA925" s="32"/>
      <c r="BB925" s="32"/>
      <c r="BC925" s="28"/>
      <c r="BD925" s="29"/>
      <c r="BE925" s="30"/>
      <c r="BF925" s="28"/>
      <c r="BG925" s="29"/>
      <c r="BH925" s="30"/>
      <c r="BI925" s="20"/>
      <c r="BJ925" s="20"/>
      <c r="BK925" s="20"/>
    </row>
    <row r="926" spans="25:63" x14ac:dyDescent="0.25">
      <c r="Y926" s="25"/>
      <c r="AA926" s="26"/>
      <c r="AB926" s="27"/>
      <c r="AC926" s="27"/>
      <c r="AD926" s="27"/>
      <c r="BA926" s="32"/>
      <c r="BB926" s="32"/>
      <c r="BC926" s="28"/>
      <c r="BD926" s="29"/>
      <c r="BE926" s="30"/>
      <c r="BF926" s="28"/>
      <c r="BG926" s="29"/>
      <c r="BH926" s="30"/>
      <c r="BI926" s="20"/>
      <c r="BJ926" s="20"/>
      <c r="BK926" s="20"/>
    </row>
    <row r="927" spans="25:63" x14ac:dyDescent="0.25">
      <c r="Y927" s="25"/>
      <c r="AA927" s="26"/>
      <c r="AB927" s="27"/>
      <c r="AC927" s="27"/>
      <c r="AD927" s="27"/>
      <c r="BA927" s="32"/>
      <c r="BB927" s="32"/>
      <c r="BC927" s="28"/>
      <c r="BD927" s="29"/>
      <c r="BE927" s="30"/>
      <c r="BF927" s="28"/>
      <c r="BG927" s="29"/>
      <c r="BH927" s="30"/>
      <c r="BI927" s="20"/>
      <c r="BJ927" s="20"/>
      <c r="BK927" s="20"/>
    </row>
    <row r="928" spans="25:63" x14ac:dyDescent="0.25">
      <c r="Y928" s="25"/>
      <c r="AA928" s="26"/>
      <c r="AB928" s="27"/>
      <c r="AC928" s="27"/>
      <c r="AD928" s="27"/>
      <c r="BA928" s="32"/>
      <c r="BB928" s="32"/>
      <c r="BC928" s="28"/>
      <c r="BD928" s="29"/>
      <c r="BE928" s="30"/>
      <c r="BF928" s="28"/>
      <c r="BG928" s="29"/>
      <c r="BH928" s="30"/>
      <c r="BI928" s="20"/>
      <c r="BJ928" s="20"/>
      <c r="BK928" s="20"/>
    </row>
    <row r="929" spans="25:63" x14ac:dyDescent="0.25">
      <c r="Y929" s="25"/>
      <c r="AA929" s="26"/>
      <c r="AB929" s="27"/>
      <c r="AC929" s="27"/>
      <c r="AD929" s="27"/>
      <c r="BA929" s="32"/>
      <c r="BB929" s="32"/>
      <c r="BC929" s="28"/>
      <c r="BD929" s="29"/>
      <c r="BE929" s="30"/>
      <c r="BF929" s="28"/>
      <c r="BG929" s="29"/>
      <c r="BH929" s="30"/>
      <c r="BI929" s="20"/>
      <c r="BJ929" s="20"/>
      <c r="BK929" s="20"/>
    </row>
    <row r="930" spans="25:63" x14ac:dyDescent="0.25">
      <c r="Y930" s="25"/>
      <c r="AA930" s="26"/>
      <c r="AB930" s="27"/>
      <c r="AC930" s="27"/>
      <c r="AD930" s="27"/>
      <c r="BA930" s="32"/>
      <c r="BB930" s="32"/>
      <c r="BC930" s="28"/>
      <c r="BD930" s="29"/>
      <c r="BE930" s="30"/>
      <c r="BF930" s="28"/>
      <c r="BG930" s="29"/>
      <c r="BH930" s="30"/>
      <c r="BI930" s="20"/>
      <c r="BJ930" s="20"/>
      <c r="BK930" s="20"/>
    </row>
    <row r="931" spans="25:63" x14ac:dyDescent="0.25">
      <c r="Y931" s="25"/>
      <c r="AA931" s="26"/>
      <c r="AB931" s="27"/>
      <c r="AC931" s="27"/>
      <c r="AD931" s="27"/>
      <c r="BA931" s="32"/>
      <c r="BB931" s="32"/>
      <c r="BC931" s="28"/>
      <c r="BD931" s="29"/>
      <c r="BE931" s="30"/>
      <c r="BF931" s="28"/>
      <c r="BG931" s="29"/>
      <c r="BH931" s="30"/>
      <c r="BI931" s="20"/>
      <c r="BJ931" s="20"/>
      <c r="BK931" s="20"/>
    </row>
    <row r="932" spans="25:63" x14ac:dyDescent="0.25">
      <c r="Y932" s="25"/>
      <c r="AA932" s="26"/>
      <c r="AB932" s="27"/>
      <c r="AC932" s="27"/>
      <c r="AD932" s="27"/>
      <c r="BA932" s="32"/>
      <c r="BB932" s="32"/>
      <c r="BC932" s="28"/>
      <c r="BD932" s="29"/>
      <c r="BE932" s="30"/>
      <c r="BF932" s="28"/>
      <c r="BG932" s="29"/>
      <c r="BH932" s="30"/>
      <c r="BI932" s="20"/>
      <c r="BJ932" s="20"/>
      <c r="BK932" s="20"/>
    </row>
    <row r="933" spans="25:63" x14ac:dyDescent="0.25">
      <c r="Y933" s="25"/>
      <c r="AA933" s="26"/>
      <c r="AB933" s="27"/>
      <c r="AC933" s="27"/>
      <c r="AD933" s="27"/>
      <c r="BA933" s="32"/>
      <c r="BB933" s="32"/>
      <c r="BC933" s="28"/>
      <c r="BD933" s="29"/>
      <c r="BE933" s="30"/>
      <c r="BF933" s="28"/>
      <c r="BG933" s="29"/>
      <c r="BH933" s="30"/>
      <c r="BI933" s="20"/>
      <c r="BJ933" s="20"/>
      <c r="BK933" s="20"/>
    </row>
    <row r="934" spans="25:63" x14ac:dyDescent="0.25">
      <c r="Y934" s="25"/>
      <c r="AA934" s="26"/>
      <c r="AB934" s="27"/>
      <c r="AC934" s="27"/>
      <c r="AD934" s="27"/>
      <c r="BA934" s="32"/>
      <c r="BB934" s="32"/>
      <c r="BC934" s="28"/>
      <c r="BD934" s="29"/>
      <c r="BE934" s="30"/>
      <c r="BF934" s="28"/>
      <c r="BG934" s="29"/>
      <c r="BH934" s="30"/>
      <c r="BI934" s="20"/>
      <c r="BJ934" s="20"/>
      <c r="BK934" s="20"/>
    </row>
    <row r="935" spans="25:63" x14ac:dyDescent="0.25">
      <c r="Y935" s="25"/>
      <c r="AA935" s="26"/>
      <c r="AB935" s="27"/>
      <c r="AC935" s="27"/>
      <c r="AD935" s="27"/>
      <c r="BA935" s="32"/>
      <c r="BB935" s="32"/>
      <c r="BC935" s="28"/>
      <c r="BD935" s="29"/>
      <c r="BE935" s="30"/>
      <c r="BF935" s="28"/>
      <c r="BG935" s="29"/>
      <c r="BH935" s="30"/>
      <c r="BI935" s="20"/>
      <c r="BJ935" s="20"/>
      <c r="BK935" s="20"/>
    </row>
    <row r="936" spans="25:63" x14ac:dyDescent="0.25">
      <c r="Y936" s="25"/>
      <c r="AA936" s="26"/>
      <c r="AB936" s="27"/>
      <c r="AC936" s="27"/>
      <c r="AD936" s="27"/>
      <c r="BA936" s="32"/>
      <c r="BB936" s="32"/>
      <c r="BC936" s="28"/>
      <c r="BD936" s="29"/>
      <c r="BE936" s="30"/>
      <c r="BF936" s="28"/>
      <c r="BG936" s="29"/>
      <c r="BH936" s="30"/>
      <c r="BI936" s="20"/>
      <c r="BJ936" s="20"/>
      <c r="BK936" s="20"/>
    </row>
    <row r="937" spans="25:63" x14ac:dyDescent="0.25">
      <c r="Y937" s="25"/>
      <c r="AA937" s="26"/>
      <c r="AB937" s="27"/>
      <c r="AC937" s="27"/>
      <c r="AD937" s="27"/>
      <c r="BA937" s="32"/>
      <c r="BB937" s="32"/>
      <c r="BC937" s="28"/>
      <c r="BD937" s="29"/>
      <c r="BE937" s="30"/>
      <c r="BF937" s="28"/>
      <c r="BG937" s="29"/>
      <c r="BH937" s="30"/>
      <c r="BI937" s="20"/>
      <c r="BJ937" s="20"/>
      <c r="BK937" s="20"/>
    </row>
    <row r="938" spans="25:63" x14ac:dyDescent="0.25">
      <c r="Y938" s="25"/>
      <c r="AA938" s="26"/>
      <c r="AB938" s="27"/>
      <c r="AC938" s="27"/>
      <c r="AD938" s="27"/>
      <c r="BA938" s="32"/>
      <c r="BB938" s="32"/>
      <c r="BC938" s="28"/>
      <c r="BD938" s="29"/>
      <c r="BE938" s="30"/>
      <c r="BF938" s="28"/>
      <c r="BG938" s="29"/>
      <c r="BH938" s="30"/>
      <c r="BI938" s="20"/>
      <c r="BJ938" s="20"/>
      <c r="BK938" s="20"/>
    </row>
    <row r="939" spans="25:63" x14ac:dyDescent="0.25">
      <c r="Y939" s="25"/>
      <c r="AA939" s="26"/>
      <c r="AB939" s="27"/>
      <c r="AC939" s="27"/>
      <c r="AD939" s="27"/>
      <c r="BA939" s="32"/>
      <c r="BB939" s="32"/>
      <c r="BC939" s="28"/>
      <c r="BD939" s="29"/>
      <c r="BE939" s="30"/>
      <c r="BF939" s="28"/>
      <c r="BG939" s="29"/>
      <c r="BH939" s="30"/>
      <c r="BI939" s="20"/>
      <c r="BJ939" s="20"/>
      <c r="BK939" s="20"/>
    </row>
    <row r="940" spans="25:63" x14ac:dyDescent="0.25">
      <c r="Y940" s="25"/>
      <c r="AA940" s="26"/>
      <c r="AB940" s="27"/>
      <c r="AC940" s="27"/>
      <c r="AD940" s="27"/>
      <c r="BA940" s="32"/>
      <c r="BB940" s="32"/>
      <c r="BC940" s="28"/>
      <c r="BD940" s="29"/>
      <c r="BE940" s="30"/>
      <c r="BF940" s="28"/>
      <c r="BG940" s="29"/>
      <c r="BH940" s="30"/>
      <c r="BI940" s="20"/>
      <c r="BJ940" s="20"/>
      <c r="BK940" s="20"/>
    </row>
    <row r="941" spans="25:63" x14ac:dyDescent="0.25">
      <c r="Y941" s="25"/>
      <c r="AA941" s="26"/>
      <c r="AB941" s="27"/>
      <c r="AC941" s="27"/>
      <c r="AD941" s="27"/>
      <c r="BA941" s="32"/>
      <c r="BB941" s="32"/>
      <c r="BC941" s="28"/>
      <c r="BD941" s="29"/>
      <c r="BE941" s="30"/>
      <c r="BF941" s="28"/>
      <c r="BG941" s="29"/>
      <c r="BH941" s="30"/>
      <c r="BI941" s="20"/>
      <c r="BJ941" s="20"/>
      <c r="BK941" s="20"/>
    </row>
    <row r="942" spans="25:63" x14ac:dyDescent="0.25">
      <c r="Y942" s="25"/>
      <c r="AA942" s="26"/>
      <c r="AB942" s="27"/>
      <c r="AC942" s="27"/>
      <c r="AD942" s="27"/>
      <c r="BA942" s="32"/>
      <c r="BB942" s="32"/>
      <c r="BC942" s="28"/>
      <c r="BD942" s="29"/>
      <c r="BE942" s="30"/>
      <c r="BF942" s="28"/>
      <c r="BG942" s="29"/>
      <c r="BH942" s="30"/>
      <c r="BI942" s="20"/>
      <c r="BJ942" s="20"/>
      <c r="BK942" s="20"/>
    </row>
    <row r="943" spans="25:63" x14ac:dyDescent="0.25">
      <c r="Y943" s="25"/>
      <c r="AA943" s="26"/>
      <c r="AB943" s="27"/>
      <c r="AC943" s="27"/>
      <c r="AD943" s="27"/>
      <c r="BA943" s="32"/>
      <c r="BB943" s="32"/>
      <c r="BC943" s="28"/>
      <c r="BD943" s="29"/>
      <c r="BE943" s="30"/>
      <c r="BF943" s="28"/>
      <c r="BG943" s="29"/>
      <c r="BH943" s="30"/>
      <c r="BI943" s="20"/>
      <c r="BJ943" s="20"/>
      <c r="BK943" s="20"/>
    </row>
    <row r="944" spans="25:63" x14ac:dyDescent="0.25">
      <c r="Y944" s="25"/>
      <c r="AA944" s="26"/>
      <c r="AB944" s="27"/>
      <c r="AC944" s="27"/>
      <c r="AD944" s="27"/>
      <c r="BA944" s="32"/>
      <c r="BB944" s="32"/>
      <c r="BC944" s="28"/>
      <c r="BD944" s="29"/>
      <c r="BE944" s="30"/>
      <c r="BF944" s="28"/>
      <c r="BG944" s="29"/>
      <c r="BH944" s="30"/>
      <c r="BI944" s="20"/>
      <c r="BJ944" s="20"/>
      <c r="BK944" s="20"/>
    </row>
    <row r="945" spans="25:63" x14ac:dyDescent="0.25">
      <c r="Y945" s="25"/>
      <c r="AA945" s="26"/>
      <c r="AB945" s="27"/>
      <c r="AC945" s="27"/>
      <c r="AD945" s="27"/>
      <c r="BA945" s="32"/>
      <c r="BB945" s="32"/>
      <c r="BC945" s="28"/>
      <c r="BD945" s="29"/>
      <c r="BE945" s="30"/>
      <c r="BF945" s="28"/>
      <c r="BG945" s="29"/>
      <c r="BH945" s="30"/>
      <c r="BI945" s="20"/>
      <c r="BJ945" s="20"/>
      <c r="BK945" s="20"/>
    </row>
    <row r="946" spans="25:63" x14ac:dyDescent="0.25">
      <c r="Y946" s="25"/>
      <c r="AA946" s="26"/>
      <c r="AB946" s="27"/>
      <c r="AC946" s="27"/>
      <c r="AD946" s="27"/>
      <c r="BA946" s="32"/>
      <c r="BB946" s="32"/>
      <c r="BC946" s="28"/>
      <c r="BD946" s="29"/>
      <c r="BE946" s="30"/>
      <c r="BF946" s="28"/>
      <c r="BG946" s="29"/>
      <c r="BH946" s="30"/>
      <c r="BI946" s="20"/>
      <c r="BJ946" s="20"/>
      <c r="BK946" s="20"/>
    </row>
    <row r="947" spans="25:63" x14ac:dyDescent="0.25">
      <c r="Y947" s="25"/>
      <c r="AA947" s="26"/>
      <c r="AB947" s="27"/>
      <c r="AC947" s="27"/>
      <c r="AD947" s="27"/>
      <c r="BA947" s="32"/>
      <c r="BB947" s="32"/>
      <c r="BC947" s="28"/>
      <c r="BD947" s="29"/>
      <c r="BE947" s="30"/>
      <c r="BF947" s="28"/>
      <c r="BG947" s="29"/>
      <c r="BH947" s="30"/>
      <c r="BI947" s="20"/>
      <c r="BJ947" s="20"/>
      <c r="BK947" s="20"/>
    </row>
    <row r="948" spans="25:63" x14ac:dyDescent="0.25">
      <c r="Y948" s="25"/>
      <c r="AA948" s="26"/>
      <c r="AB948" s="27"/>
      <c r="AC948" s="27"/>
      <c r="AD948" s="27"/>
      <c r="BA948" s="32"/>
      <c r="BB948" s="32"/>
      <c r="BC948" s="28"/>
      <c r="BD948" s="29"/>
      <c r="BE948" s="30"/>
      <c r="BF948" s="28"/>
      <c r="BG948" s="29"/>
      <c r="BH948" s="30"/>
      <c r="BI948" s="20"/>
      <c r="BJ948" s="20"/>
      <c r="BK948" s="20"/>
    </row>
    <row r="949" spans="25:63" x14ac:dyDescent="0.25">
      <c r="Y949" s="25"/>
      <c r="AA949" s="26"/>
      <c r="AB949" s="27"/>
      <c r="AC949" s="27"/>
      <c r="AD949" s="27"/>
      <c r="BA949" s="32"/>
      <c r="BB949" s="32"/>
      <c r="BC949" s="28"/>
      <c r="BD949" s="29"/>
      <c r="BE949" s="30"/>
      <c r="BF949" s="28"/>
      <c r="BG949" s="29"/>
      <c r="BH949" s="30"/>
      <c r="BI949" s="20"/>
      <c r="BJ949" s="20"/>
      <c r="BK949" s="20"/>
    </row>
    <row r="950" spans="25:63" x14ac:dyDescent="0.25">
      <c r="Y950" s="25"/>
      <c r="AA950" s="26"/>
      <c r="AB950" s="27"/>
      <c r="AC950" s="27"/>
      <c r="AD950" s="27"/>
      <c r="BA950" s="32"/>
      <c r="BB950" s="32"/>
      <c r="BC950" s="28"/>
      <c r="BD950" s="29"/>
      <c r="BE950" s="30"/>
      <c r="BF950" s="28"/>
      <c r="BG950" s="29"/>
      <c r="BH950" s="30"/>
      <c r="BI950" s="20"/>
      <c r="BJ950" s="20"/>
      <c r="BK950" s="20"/>
    </row>
    <row r="951" spans="25:63" x14ac:dyDescent="0.25">
      <c r="Y951" s="25"/>
      <c r="AA951" s="26"/>
      <c r="AB951" s="27"/>
      <c r="AC951" s="27"/>
      <c r="AD951" s="27"/>
      <c r="BA951" s="32"/>
      <c r="BB951" s="32"/>
      <c r="BC951" s="28"/>
      <c r="BD951" s="29"/>
      <c r="BE951" s="30"/>
      <c r="BF951" s="28"/>
      <c r="BG951" s="29"/>
      <c r="BH951" s="30"/>
      <c r="BI951" s="20"/>
      <c r="BJ951" s="20"/>
      <c r="BK951" s="20"/>
    </row>
    <row r="952" spans="25:63" x14ac:dyDescent="0.25">
      <c r="Y952" s="25"/>
      <c r="AA952" s="26"/>
      <c r="AB952" s="27"/>
      <c r="AC952" s="27"/>
      <c r="AD952" s="27"/>
      <c r="BA952" s="32"/>
      <c r="BB952" s="32"/>
      <c r="BC952" s="28"/>
      <c r="BD952" s="29"/>
      <c r="BE952" s="30"/>
      <c r="BF952" s="28"/>
      <c r="BG952" s="29"/>
      <c r="BH952" s="30"/>
      <c r="BI952" s="20"/>
      <c r="BJ952" s="20"/>
      <c r="BK952" s="20"/>
    </row>
    <row r="953" spans="25:63" x14ac:dyDescent="0.25">
      <c r="Y953" s="25"/>
      <c r="AA953" s="26"/>
      <c r="AB953" s="27"/>
      <c r="AC953" s="27"/>
      <c r="AD953" s="27"/>
      <c r="BA953" s="32"/>
      <c r="BB953" s="32"/>
      <c r="BC953" s="28"/>
      <c r="BD953" s="29"/>
      <c r="BE953" s="30"/>
      <c r="BF953" s="28"/>
      <c r="BG953" s="29"/>
      <c r="BH953" s="30"/>
      <c r="BI953" s="20"/>
      <c r="BJ953" s="20"/>
      <c r="BK953" s="20"/>
    </row>
    <row r="954" spans="25:63" x14ac:dyDescent="0.25">
      <c r="Y954" s="25"/>
      <c r="AA954" s="26"/>
      <c r="AB954" s="27"/>
      <c r="AC954" s="27"/>
      <c r="AD954" s="27"/>
      <c r="BA954" s="32"/>
      <c r="BB954" s="32"/>
      <c r="BC954" s="28"/>
      <c r="BD954" s="29"/>
      <c r="BE954" s="30"/>
      <c r="BF954" s="28"/>
      <c r="BG954" s="29"/>
      <c r="BH954" s="30"/>
      <c r="BI954" s="20"/>
      <c r="BJ954" s="20"/>
      <c r="BK954" s="20"/>
    </row>
    <row r="955" spans="25:63" x14ac:dyDescent="0.25">
      <c r="Y955" s="25"/>
      <c r="AA955" s="26"/>
      <c r="AB955" s="27"/>
      <c r="AC955" s="27"/>
      <c r="AD955" s="27"/>
      <c r="BA955" s="32"/>
      <c r="BB955" s="32"/>
      <c r="BC955" s="28"/>
      <c r="BD955" s="29"/>
      <c r="BE955" s="30"/>
      <c r="BF955" s="28"/>
      <c r="BG955" s="29"/>
      <c r="BH955" s="30"/>
      <c r="BI955" s="20"/>
      <c r="BJ955" s="20"/>
      <c r="BK955" s="20"/>
    </row>
    <row r="956" spans="25:63" x14ac:dyDescent="0.25">
      <c r="Y956" s="25"/>
      <c r="AA956" s="26"/>
      <c r="AB956" s="27"/>
      <c r="AC956" s="27"/>
      <c r="AD956" s="27"/>
      <c r="BA956" s="32"/>
      <c r="BB956" s="32"/>
      <c r="BC956" s="28"/>
      <c r="BD956" s="29"/>
      <c r="BE956" s="30"/>
      <c r="BF956" s="28"/>
      <c r="BG956" s="29"/>
      <c r="BH956" s="30"/>
      <c r="BI956" s="20"/>
      <c r="BJ956" s="20"/>
      <c r="BK956" s="20"/>
    </row>
    <row r="957" spans="25:63" x14ac:dyDescent="0.25">
      <c r="Y957" s="25"/>
      <c r="AA957" s="26"/>
      <c r="AB957" s="27"/>
      <c r="AC957" s="27"/>
      <c r="AD957" s="27"/>
      <c r="BA957" s="32"/>
      <c r="BB957" s="32"/>
      <c r="BC957" s="28"/>
      <c r="BD957" s="29"/>
      <c r="BE957" s="30"/>
      <c r="BF957" s="28"/>
      <c r="BG957" s="29"/>
      <c r="BH957" s="30"/>
      <c r="BI957" s="20"/>
      <c r="BJ957" s="20"/>
      <c r="BK957" s="20"/>
    </row>
    <row r="958" spans="25:63" x14ac:dyDescent="0.25">
      <c r="Y958" s="25"/>
      <c r="AA958" s="26"/>
      <c r="AB958" s="27"/>
      <c r="AC958" s="27"/>
      <c r="AD958" s="27"/>
      <c r="BA958" s="32"/>
      <c r="BB958" s="32"/>
      <c r="BC958" s="28"/>
      <c r="BD958" s="29"/>
      <c r="BE958" s="30"/>
      <c r="BF958" s="28"/>
      <c r="BG958" s="29"/>
      <c r="BH958" s="30"/>
      <c r="BI958" s="20"/>
      <c r="BJ958" s="20"/>
      <c r="BK958" s="20"/>
    </row>
    <row r="959" spans="25:63" x14ac:dyDescent="0.25">
      <c r="Y959" s="25"/>
      <c r="AA959" s="26"/>
      <c r="AB959" s="27"/>
      <c r="AC959" s="27"/>
      <c r="AD959" s="27"/>
      <c r="BA959" s="32"/>
      <c r="BB959" s="32"/>
      <c r="BC959" s="28"/>
      <c r="BD959" s="29"/>
      <c r="BE959" s="30"/>
      <c r="BF959" s="28"/>
      <c r="BG959" s="29"/>
      <c r="BH959" s="30"/>
      <c r="BI959" s="20"/>
      <c r="BJ959" s="20"/>
      <c r="BK959" s="20"/>
    </row>
    <row r="960" spans="25:63" x14ac:dyDescent="0.25">
      <c r="Y960" s="25"/>
      <c r="AA960" s="26"/>
      <c r="AB960" s="27"/>
      <c r="AC960" s="27"/>
      <c r="AD960" s="27"/>
      <c r="BA960" s="32"/>
      <c r="BB960" s="32"/>
      <c r="BC960" s="28"/>
      <c r="BD960" s="29"/>
      <c r="BE960" s="30"/>
      <c r="BF960" s="28"/>
      <c r="BG960" s="29"/>
      <c r="BH960" s="30"/>
      <c r="BI960" s="20"/>
      <c r="BJ960" s="20"/>
      <c r="BK960" s="20"/>
    </row>
    <row r="961" spans="25:63" x14ac:dyDescent="0.25">
      <c r="Y961" s="25"/>
      <c r="AA961" s="26"/>
      <c r="AB961" s="27"/>
      <c r="AC961" s="27"/>
      <c r="AD961" s="27"/>
      <c r="BA961" s="32"/>
      <c r="BB961" s="32"/>
      <c r="BC961" s="28"/>
      <c r="BD961" s="29"/>
      <c r="BE961" s="30"/>
      <c r="BF961" s="28"/>
      <c r="BG961" s="29"/>
      <c r="BH961" s="30"/>
      <c r="BI961" s="20"/>
      <c r="BJ961" s="20"/>
      <c r="BK961" s="20"/>
    </row>
    <row r="962" spans="25:63" x14ac:dyDescent="0.25">
      <c r="Y962" s="25"/>
      <c r="AA962" s="26"/>
      <c r="AB962" s="27"/>
      <c r="AC962" s="27"/>
      <c r="AD962" s="27"/>
      <c r="BA962" s="32"/>
      <c r="BB962" s="32"/>
      <c r="BC962" s="28"/>
      <c r="BD962" s="29"/>
      <c r="BE962" s="30"/>
      <c r="BF962" s="28"/>
      <c r="BG962" s="29"/>
      <c r="BH962" s="30"/>
      <c r="BI962" s="20"/>
      <c r="BJ962" s="20"/>
      <c r="BK962" s="20"/>
    </row>
    <row r="963" spans="25:63" x14ac:dyDescent="0.25">
      <c r="Y963" s="25"/>
      <c r="AA963" s="26"/>
      <c r="AB963" s="27"/>
      <c r="AC963" s="27"/>
      <c r="AD963" s="27"/>
      <c r="BA963" s="32"/>
      <c r="BB963" s="32"/>
      <c r="BC963" s="28"/>
      <c r="BD963" s="29"/>
      <c r="BE963" s="30"/>
      <c r="BF963" s="28"/>
      <c r="BG963" s="29"/>
      <c r="BH963" s="30"/>
      <c r="BI963" s="20"/>
      <c r="BJ963" s="20"/>
      <c r="BK963" s="20"/>
    </row>
    <row r="964" spans="25:63" x14ac:dyDescent="0.25">
      <c r="Y964" s="25"/>
      <c r="AA964" s="26"/>
      <c r="AB964" s="27"/>
      <c r="AC964" s="27"/>
      <c r="AD964" s="27"/>
      <c r="BA964" s="32"/>
      <c r="BB964" s="32"/>
      <c r="BC964" s="28"/>
      <c r="BD964" s="29"/>
      <c r="BE964" s="30"/>
      <c r="BF964" s="28"/>
      <c r="BG964" s="29"/>
      <c r="BH964" s="30"/>
      <c r="BI964" s="20"/>
      <c r="BJ964" s="20"/>
      <c r="BK964" s="20"/>
    </row>
    <row r="965" spans="25:63" x14ac:dyDescent="0.25">
      <c r="Y965" s="25"/>
      <c r="AA965" s="26"/>
      <c r="AB965" s="27"/>
      <c r="AC965" s="27"/>
      <c r="AD965" s="27"/>
      <c r="BA965" s="32"/>
      <c r="BB965" s="32"/>
      <c r="BC965" s="28"/>
      <c r="BD965" s="29"/>
      <c r="BE965" s="30"/>
      <c r="BF965" s="28"/>
      <c r="BG965" s="29"/>
      <c r="BH965" s="30"/>
      <c r="BI965" s="20"/>
      <c r="BJ965" s="20"/>
      <c r="BK965" s="20"/>
    </row>
    <row r="966" spans="25:63" x14ac:dyDescent="0.25">
      <c r="Y966" s="25"/>
      <c r="AA966" s="26"/>
      <c r="AB966" s="27"/>
      <c r="AC966" s="27"/>
      <c r="AD966" s="27"/>
      <c r="BA966" s="32"/>
      <c r="BB966" s="32"/>
      <c r="BC966" s="28"/>
      <c r="BD966" s="29"/>
      <c r="BE966" s="30"/>
      <c r="BF966" s="28"/>
      <c r="BG966" s="29"/>
      <c r="BH966" s="30"/>
      <c r="BI966" s="20"/>
      <c r="BJ966" s="20"/>
      <c r="BK966" s="20"/>
    </row>
    <row r="967" spans="25:63" x14ac:dyDescent="0.25">
      <c r="Y967" s="25"/>
      <c r="AA967" s="26"/>
      <c r="AB967" s="27"/>
      <c r="AC967" s="27"/>
      <c r="AD967" s="27"/>
      <c r="BA967" s="32"/>
      <c r="BB967" s="32"/>
      <c r="BC967" s="28"/>
      <c r="BD967" s="29"/>
      <c r="BE967" s="30"/>
      <c r="BF967" s="28"/>
      <c r="BG967" s="29"/>
      <c r="BH967" s="30"/>
      <c r="BI967" s="20"/>
      <c r="BJ967" s="20"/>
      <c r="BK967" s="20"/>
    </row>
    <row r="968" spans="25:63" x14ac:dyDescent="0.25">
      <c r="Y968" s="25"/>
      <c r="AA968" s="26"/>
      <c r="AB968" s="27"/>
      <c r="AC968" s="27"/>
      <c r="AD968" s="27"/>
      <c r="BA968" s="32"/>
      <c r="BB968" s="32"/>
      <c r="BC968" s="28"/>
      <c r="BD968" s="29"/>
      <c r="BE968" s="30"/>
      <c r="BF968" s="28"/>
      <c r="BG968" s="29"/>
      <c r="BH968" s="30"/>
      <c r="BI968" s="20"/>
      <c r="BJ968" s="20"/>
      <c r="BK968" s="20"/>
    </row>
    <row r="969" spans="25:63" x14ac:dyDescent="0.25">
      <c r="Y969" s="25"/>
      <c r="AA969" s="26"/>
      <c r="AB969" s="27"/>
      <c r="AC969" s="27"/>
      <c r="AD969" s="27"/>
      <c r="BA969" s="32"/>
      <c r="BB969" s="32"/>
      <c r="BC969" s="28"/>
      <c r="BD969" s="29"/>
      <c r="BE969" s="30"/>
      <c r="BF969" s="28"/>
      <c r="BG969" s="29"/>
      <c r="BH969" s="30"/>
      <c r="BI969" s="20"/>
      <c r="BJ969" s="20"/>
      <c r="BK969" s="20"/>
    </row>
    <row r="970" spans="25:63" x14ac:dyDescent="0.25">
      <c r="Y970" s="25"/>
      <c r="AA970" s="26"/>
      <c r="AB970" s="27"/>
      <c r="AC970" s="27"/>
      <c r="AD970" s="27"/>
      <c r="BA970" s="32"/>
      <c r="BB970" s="32"/>
      <c r="BC970" s="28"/>
      <c r="BD970" s="29"/>
      <c r="BE970" s="30"/>
      <c r="BF970" s="28"/>
      <c r="BG970" s="29"/>
      <c r="BH970" s="30"/>
      <c r="BI970" s="20"/>
      <c r="BJ970" s="20"/>
      <c r="BK970" s="20"/>
    </row>
    <row r="971" spans="25:63" x14ac:dyDescent="0.25">
      <c r="Y971" s="25"/>
      <c r="AA971" s="26"/>
      <c r="AB971" s="27"/>
      <c r="AC971" s="27"/>
      <c r="AD971" s="27"/>
      <c r="BA971" s="32"/>
      <c r="BB971" s="32"/>
      <c r="BC971" s="28"/>
      <c r="BD971" s="29"/>
      <c r="BE971" s="30"/>
      <c r="BF971" s="28"/>
      <c r="BG971" s="29"/>
      <c r="BH971" s="30"/>
      <c r="BI971" s="20"/>
      <c r="BJ971" s="20"/>
      <c r="BK971" s="20"/>
    </row>
    <row r="972" spans="25:63" x14ac:dyDescent="0.25">
      <c r="Y972" s="25"/>
      <c r="AA972" s="26"/>
      <c r="AB972" s="27"/>
      <c r="AC972" s="27"/>
      <c r="AD972" s="27"/>
      <c r="BA972" s="32"/>
      <c r="BB972" s="32"/>
      <c r="BC972" s="28"/>
      <c r="BD972" s="29"/>
      <c r="BE972" s="30"/>
      <c r="BF972" s="28"/>
      <c r="BG972" s="29"/>
      <c r="BH972" s="30"/>
      <c r="BI972" s="20"/>
      <c r="BJ972" s="20"/>
      <c r="BK972" s="20"/>
    </row>
    <row r="973" spans="25:63" x14ac:dyDescent="0.25">
      <c r="Y973" s="25"/>
      <c r="AA973" s="26"/>
      <c r="AB973" s="27"/>
      <c r="AC973" s="27"/>
      <c r="AD973" s="27"/>
      <c r="BA973" s="32"/>
      <c r="BB973" s="32"/>
      <c r="BC973" s="28"/>
      <c r="BD973" s="29"/>
      <c r="BE973" s="30"/>
      <c r="BF973" s="28"/>
      <c r="BG973" s="29"/>
      <c r="BH973" s="30"/>
      <c r="BI973" s="20"/>
      <c r="BJ973" s="20"/>
      <c r="BK973" s="20"/>
    </row>
    <row r="974" spans="25:63" x14ac:dyDescent="0.25">
      <c r="Y974" s="25"/>
      <c r="AA974" s="26"/>
      <c r="AB974" s="27"/>
      <c r="AC974" s="27"/>
      <c r="AD974" s="27"/>
      <c r="BA974" s="32"/>
      <c r="BB974" s="32"/>
      <c r="BC974" s="28"/>
      <c r="BD974" s="29"/>
      <c r="BE974" s="30"/>
      <c r="BF974" s="28"/>
      <c r="BG974" s="29"/>
      <c r="BH974" s="30"/>
      <c r="BI974" s="20"/>
      <c r="BJ974" s="20"/>
      <c r="BK974" s="20"/>
    </row>
    <row r="975" spans="25:63" x14ac:dyDescent="0.25">
      <c r="Y975" s="25"/>
      <c r="AA975" s="26"/>
      <c r="AB975" s="27"/>
      <c r="AC975" s="27"/>
      <c r="AD975" s="27"/>
      <c r="BA975" s="32"/>
      <c r="BB975" s="32"/>
      <c r="BC975" s="28"/>
      <c r="BD975" s="29"/>
      <c r="BE975" s="30"/>
      <c r="BF975" s="28"/>
      <c r="BG975" s="29"/>
      <c r="BH975" s="30"/>
      <c r="BI975" s="20"/>
      <c r="BJ975" s="20"/>
      <c r="BK975" s="20"/>
    </row>
    <row r="976" spans="25:63" x14ac:dyDescent="0.25">
      <c r="Y976" s="25"/>
      <c r="AA976" s="26"/>
      <c r="AB976" s="27"/>
      <c r="AC976" s="27"/>
      <c r="AD976" s="27"/>
      <c r="BA976" s="32"/>
      <c r="BB976" s="32"/>
      <c r="BC976" s="28"/>
      <c r="BD976" s="29"/>
      <c r="BE976" s="30"/>
      <c r="BF976" s="28"/>
      <c r="BG976" s="29"/>
      <c r="BH976" s="30"/>
      <c r="BI976" s="20"/>
      <c r="BJ976" s="20"/>
      <c r="BK976" s="20"/>
    </row>
    <row r="977" spans="25:63" x14ac:dyDescent="0.25">
      <c r="Y977" s="25"/>
      <c r="AA977" s="26"/>
      <c r="AB977" s="27"/>
      <c r="AC977" s="27"/>
      <c r="AD977" s="27"/>
      <c r="BA977" s="32"/>
      <c r="BB977" s="32"/>
      <c r="BC977" s="28"/>
      <c r="BD977" s="29"/>
      <c r="BE977" s="30"/>
      <c r="BF977" s="28"/>
      <c r="BG977" s="29"/>
      <c r="BH977" s="30"/>
      <c r="BI977" s="20"/>
      <c r="BJ977" s="20"/>
      <c r="BK977" s="20"/>
    </row>
    <row r="978" spans="25:63" x14ac:dyDescent="0.25">
      <c r="Y978" s="25"/>
      <c r="AA978" s="26"/>
      <c r="AB978" s="27"/>
      <c r="AC978" s="27"/>
      <c r="AD978" s="27"/>
      <c r="BA978" s="32"/>
      <c r="BB978" s="32"/>
      <c r="BC978" s="28"/>
      <c r="BD978" s="29"/>
      <c r="BE978" s="30"/>
      <c r="BF978" s="28"/>
      <c r="BG978" s="29"/>
      <c r="BH978" s="30"/>
      <c r="BI978" s="20"/>
      <c r="BJ978" s="20"/>
      <c r="BK978" s="20"/>
    </row>
    <row r="979" spans="25:63" x14ac:dyDescent="0.25">
      <c r="Y979" s="25"/>
      <c r="AA979" s="26"/>
      <c r="AB979" s="27"/>
      <c r="AC979" s="27"/>
      <c r="AD979" s="27"/>
      <c r="BA979" s="32"/>
      <c r="BB979" s="32"/>
      <c r="BC979" s="28"/>
      <c r="BD979" s="29"/>
      <c r="BE979" s="30"/>
      <c r="BF979" s="28"/>
      <c r="BG979" s="29"/>
      <c r="BH979" s="30"/>
      <c r="BI979" s="20"/>
      <c r="BJ979" s="20"/>
      <c r="BK979" s="20"/>
    </row>
    <row r="980" spans="25:63" x14ac:dyDescent="0.25">
      <c r="Y980" s="25"/>
      <c r="AA980" s="26"/>
      <c r="AB980" s="27"/>
      <c r="AC980" s="27"/>
      <c r="AD980" s="27"/>
      <c r="BA980" s="32"/>
      <c r="BB980" s="32"/>
      <c r="BC980" s="28"/>
      <c r="BD980" s="29"/>
      <c r="BE980" s="30"/>
      <c r="BF980" s="28"/>
      <c r="BG980" s="29"/>
      <c r="BH980" s="30"/>
      <c r="BI980" s="20"/>
      <c r="BJ980" s="20"/>
      <c r="BK980" s="20"/>
    </row>
    <row r="981" spans="25:63" x14ac:dyDescent="0.25">
      <c r="Y981" s="25"/>
      <c r="AA981" s="26"/>
      <c r="AB981" s="27"/>
      <c r="AC981" s="27"/>
      <c r="AD981" s="27"/>
      <c r="BA981" s="32"/>
      <c r="BB981" s="32"/>
      <c r="BC981" s="28"/>
      <c r="BD981" s="29"/>
      <c r="BE981" s="30"/>
      <c r="BF981" s="28"/>
      <c r="BG981" s="29"/>
      <c r="BH981" s="30"/>
      <c r="BI981" s="20"/>
      <c r="BJ981" s="20"/>
      <c r="BK981" s="20"/>
    </row>
    <row r="982" spans="25:63" x14ac:dyDescent="0.25">
      <c r="Y982" s="25"/>
      <c r="AA982" s="26"/>
      <c r="AB982" s="27"/>
      <c r="AC982" s="27"/>
      <c r="AD982" s="27"/>
      <c r="BA982" s="32"/>
      <c r="BB982" s="32"/>
      <c r="BC982" s="28"/>
      <c r="BD982" s="29"/>
      <c r="BE982" s="30"/>
      <c r="BF982" s="28"/>
      <c r="BG982" s="29"/>
      <c r="BH982" s="30"/>
      <c r="BI982" s="20"/>
      <c r="BJ982" s="20"/>
      <c r="BK982" s="20"/>
    </row>
    <row r="983" spans="25:63" x14ac:dyDescent="0.25">
      <c r="Y983" s="25"/>
      <c r="AA983" s="26"/>
      <c r="AB983" s="27"/>
      <c r="AC983" s="27"/>
      <c r="AD983" s="27"/>
      <c r="BA983" s="32"/>
      <c r="BB983" s="32"/>
      <c r="BC983" s="28"/>
      <c r="BD983" s="29"/>
      <c r="BE983" s="30"/>
      <c r="BF983" s="28"/>
      <c r="BG983" s="29"/>
      <c r="BH983" s="30"/>
      <c r="BI983" s="20"/>
      <c r="BJ983" s="20"/>
      <c r="BK983" s="20"/>
    </row>
    <row r="984" spans="25:63" x14ac:dyDescent="0.25">
      <c r="Y984" s="25"/>
      <c r="AA984" s="26"/>
      <c r="AB984" s="27"/>
      <c r="AC984" s="27"/>
      <c r="AD984" s="27"/>
      <c r="BA984" s="32"/>
      <c r="BB984" s="32"/>
      <c r="BC984" s="28"/>
      <c r="BD984" s="29"/>
      <c r="BE984" s="30"/>
      <c r="BF984" s="28"/>
      <c r="BG984" s="29"/>
      <c r="BH984" s="30"/>
      <c r="BI984" s="20"/>
      <c r="BJ984" s="20"/>
      <c r="BK984" s="20"/>
    </row>
    <row r="985" spans="25:63" x14ac:dyDescent="0.25">
      <c r="Y985" s="25"/>
      <c r="AA985" s="26"/>
      <c r="AB985" s="27"/>
      <c r="AC985" s="27"/>
      <c r="AD985" s="27"/>
      <c r="BA985" s="32"/>
      <c r="BB985" s="32"/>
      <c r="BC985" s="28"/>
      <c r="BD985" s="29"/>
      <c r="BE985" s="30"/>
      <c r="BF985" s="28"/>
      <c r="BG985" s="29"/>
      <c r="BH985" s="30"/>
      <c r="BI985" s="20"/>
      <c r="BJ985" s="20"/>
      <c r="BK985" s="20"/>
    </row>
    <row r="986" spans="25:63" x14ac:dyDescent="0.25">
      <c r="Y986" s="25"/>
      <c r="AA986" s="26"/>
      <c r="AB986" s="27"/>
      <c r="AC986" s="27"/>
      <c r="AD986" s="27"/>
      <c r="BA986" s="32"/>
      <c r="BB986" s="32"/>
      <c r="BC986" s="28"/>
      <c r="BD986" s="29"/>
      <c r="BE986" s="30"/>
      <c r="BF986" s="28"/>
      <c r="BG986" s="29"/>
      <c r="BH986" s="30"/>
      <c r="BI986" s="20"/>
      <c r="BJ986" s="20"/>
      <c r="BK986" s="20"/>
    </row>
    <row r="987" spans="25:63" x14ac:dyDescent="0.25">
      <c r="Y987" s="25"/>
      <c r="AA987" s="26"/>
      <c r="AB987" s="27"/>
      <c r="AC987" s="27"/>
      <c r="AD987" s="27"/>
      <c r="BA987" s="32"/>
      <c r="BB987" s="32"/>
      <c r="BC987" s="28"/>
      <c r="BD987" s="29"/>
      <c r="BE987" s="30"/>
      <c r="BF987" s="28"/>
      <c r="BG987" s="29"/>
      <c r="BH987" s="30"/>
      <c r="BI987" s="20"/>
      <c r="BJ987" s="20"/>
      <c r="BK987" s="20"/>
    </row>
    <row r="988" spans="25:63" x14ac:dyDescent="0.25">
      <c r="Y988" s="25"/>
      <c r="AA988" s="26"/>
      <c r="AB988" s="27"/>
      <c r="AC988" s="27"/>
      <c r="AD988" s="27"/>
      <c r="BA988" s="32"/>
      <c r="BB988" s="32"/>
      <c r="BC988" s="28"/>
      <c r="BD988" s="29"/>
      <c r="BE988" s="30"/>
      <c r="BF988" s="28"/>
      <c r="BG988" s="29"/>
      <c r="BH988" s="30"/>
      <c r="BI988" s="20"/>
      <c r="BJ988" s="20"/>
      <c r="BK988" s="20"/>
    </row>
    <row r="989" spans="25:63" x14ac:dyDescent="0.25">
      <c r="Y989" s="25"/>
      <c r="AA989" s="26"/>
      <c r="AB989" s="27"/>
      <c r="AC989" s="27"/>
      <c r="AD989" s="27"/>
      <c r="BA989" s="32"/>
      <c r="BB989" s="32"/>
      <c r="BC989" s="28"/>
      <c r="BD989" s="29"/>
      <c r="BE989" s="30"/>
      <c r="BF989" s="28"/>
      <c r="BG989" s="29"/>
      <c r="BH989" s="30"/>
      <c r="BI989" s="20"/>
      <c r="BJ989" s="20"/>
      <c r="BK989" s="20"/>
    </row>
    <row r="990" spans="25:63" x14ac:dyDescent="0.25">
      <c r="Y990" s="25"/>
      <c r="AA990" s="26"/>
      <c r="AB990" s="27"/>
      <c r="AC990" s="27"/>
      <c r="AD990" s="27"/>
      <c r="BA990" s="32"/>
      <c r="BB990" s="32"/>
      <c r="BC990" s="28"/>
      <c r="BD990" s="29"/>
      <c r="BE990" s="30"/>
      <c r="BF990" s="28"/>
      <c r="BG990" s="29"/>
      <c r="BH990" s="30"/>
      <c r="BI990" s="20"/>
      <c r="BJ990" s="20"/>
      <c r="BK990" s="20"/>
    </row>
    <row r="991" spans="25:63" x14ac:dyDescent="0.25">
      <c r="Y991" s="25"/>
      <c r="AA991" s="26"/>
      <c r="AB991" s="27"/>
      <c r="AC991" s="27"/>
      <c r="AD991" s="27"/>
      <c r="BA991" s="32"/>
      <c r="BB991" s="32"/>
      <c r="BC991" s="28"/>
      <c r="BD991" s="29"/>
      <c r="BE991" s="30"/>
      <c r="BF991" s="28"/>
      <c r="BG991" s="29"/>
      <c r="BH991" s="30"/>
      <c r="BI991" s="20"/>
      <c r="BJ991" s="20"/>
      <c r="BK991" s="20"/>
    </row>
    <row r="992" spans="25:63" x14ac:dyDescent="0.25">
      <c r="Y992" s="25"/>
      <c r="AA992" s="26"/>
      <c r="AB992" s="27"/>
      <c r="AC992" s="27"/>
      <c r="AD992" s="27"/>
      <c r="BA992" s="32"/>
      <c r="BB992" s="32"/>
      <c r="BC992" s="28"/>
      <c r="BD992" s="29"/>
      <c r="BE992" s="30"/>
      <c r="BF992" s="28"/>
      <c r="BG992" s="29"/>
      <c r="BH992" s="30"/>
      <c r="BI992" s="20"/>
      <c r="BJ992" s="20"/>
      <c r="BK992" s="20"/>
    </row>
    <row r="993" spans="25:63" x14ac:dyDescent="0.25">
      <c r="Y993" s="25"/>
      <c r="AA993" s="26"/>
      <c r="AB993" s="27"/>
      <c r="AC993" s="27"/>
      <c r="AD993" s="27"/>
      <c r="BA993" s="32"/>
      <c r="BB993" s="32"/>
      <c r="BC993" s="28"/>
      <c r="BD993" s="29"/>
      <c r="BE993" s="30"/>
      <c r="BF993" s="28"/>
      <c r="BG993" s="29"/>
      <c r="BH993" s="30"/>
      <c r="BI993" s="20"/>
      <c r="BJ993" s="20"/>
      <c r="BK993" s="20"/>
    </row>
    <row r="994" spans="25:63" x14ac:dyDescent="0.25">
      <c r="Y994" s="25"/>
      <c r="AA994" s="26"/>
      <c r="AB994" s="27"/>
      <c r="AC994" s="27"/>
      <c r="AD994" s="27"/>
      <c r="BA994" s="32"/>
      <c r="BB994" s="32"/>
      <c r="BC994" s="28"/>
      <c r="BD994" s="29"/>
      <c r="BE994" s="30"/>
      <c r="BF994" s="28"/>
      <c r="BG994" s="29"/>
      <c r="BH994" s="30"/>
      <c r="BI994" s="20"/>
      <c r="BJ994" s="20"/>
      <c r="BK994" s="20"/>
    </row>
    <row r="995" spans="25:63" x14ac:dyDescent="0.25">
      <c r="Y995" s="25"/>
      <c r="AA995" s="26"/>
      <c r="AB995" s="27"/>
      <c r="AC995" s="27"/>
      <c r="AD995" s="27"/>
      <c r="BA995" s="32"/>
      <c r="BB995" s="32"/>
      <c r="BC995" s="28"/>
      <c r="BD995" s="29"/>
      <c r="BE995" s="30"/>
      <c r="BF995" s="28"/>
      <c r="BG995" s="29"/>
      <c r="BH995" s="30"/>
      <c r="BI995" s="20"/>
      <c r="BJ995" s="20"/>
      <c r="BK995" s="20"/>
    </row>
    <row r="996" spans="25:63" x14ac:dyDescent="0.25">
      <c r="Y996" s="25"/>
      <c r="AA996" s="26"/>
      <c r="AB996" s="27"/>
      <c r="AC996" s="27"/>
      <c r="AD996" s="27"/>
      <c r="BA996" s="32"/>
      <c r="BB996" s="32"/>
      <c r="BC996" s="28"/>
      <c r="BD996" s="29"/>
      <c r="BE996" s="30"/>
      <c r="BF996" s="28"/>
      <c r="BG996" s="29"/>
      <c r="BH996" s="30"/>
      <c r="BI996" s="20"/>
      <c r="BJ996" s="20"/>
      <c r="BK996" s="20"/>
    </row>
    <row r="997" spans="25:63" x14ac:dyDescent="0.25">
      <c r="Y997" s="25"/>
      <c r="AA997" s="26"/>
      <c r="AB997" s="27"/>
      <c r="AC997" s="27"/>
      <c r="AD997" s="27"/>
      <c r="BA997" s="32"/>
      <c r="BB997" s="32"/>
      <c r="BC997" s="28"/>
      <c r="BD997" s="29"/>
      <c r="BE997" s="30"/>
      <c r="BF997" s="28"/>
      <c r="BG997" s="29"/>
      <c r="BH997" s="30"/>
      <c r="BI997" s="20"/>
      <c r="BJ997" s="20"/>
      <c r="BK997" s="20"/>
    </row>
    <row r="998" spans="25:63" x14ac:dyDescent="0.25">
      <c r="Y998" s="25"/>
      <c r="AA998" s="26"/>
      <c r="AB998" s="27"/>
      <c r="AC998" s="27"/>
      <c r="AD998" s="27"/>
      <c r="BA998" s="32"/>
      <c r="BB998" s="32"/>
      <c r="BC998" s="28"/>
      <c r="BD998" s="29"/>
      <c r="BE998" s="30"/>
      <c r="BF998" s="28"/>
      <c r="BG998" s="29"/>
      <c r="BH998" s="30"/>
      <c r="BI998" s="20"/>
      <c r="BJ998" s="20"/>
      <c r="BK998" s="20"/>
    </row>
    <row r="999" spans="25:63" x14ac:dyDescent="0.25">
      <c r="Y999" s="25"/>
      <c r="AA999" s="26"/>
      <c r="AB999" s="27"/>
      <c r="AC999" s="27"/>
      <c r="AD999" s="27"/>
      <c r="BA999" s="32"/>
      <c r="BB999" s="32"/>
      <c r="BC999" s="28"/>
      <c r="BD999" s="29"/>
      <c r="BE999" s="30"/>
      <c r="BF999" s="28"/>
      <c r="BG999" s="29"/>
      <c r="BH999" s="30"/>
      <c r="BI999" s="20"/>
      <c r="BJ999" s="20"/>
      <c r="BK999" s="20"/>
    </row>
    <row r="1000" spans="25:63" x14ac:dyDescent="0.25">
      <c r="Y1000" s="25"/>
      <c r="AA1000" s="26"/>
      <c r="AB1000" s="27"/>
      <c r="AC1000" s="27"/>
      <c r="AD1000" s="27"/>
      <c r="BA1000" s="32"/>
      <c r="BB1000" s="32"/>
      <c r="BC1000" s="28"/>
      <c r="BD1000" s="29"/>
      <c r="BE1000" s="30"/>
      <c r="BF1000" s="28"/>
      <c r="BG1000" s="29"/>
      <c r="BH1000" s="30"/>
      <c r="BI1000" s="20"/>
      <c r="BJ1000" s="20"/>
      <c r="BK1000" s="20"/>
    </row>
    <row r="1001" spans="25:63" x14ac:dyDescent="0.25">
      <c r="Y1001" s="25"/>
      <c r="AA1001" s="26"/>
      <c r="AB1001" s="27"/>
      <c r="AC1001" s="27"/>
      <c r="AD1001" s="27"/>
      <c r="BA1001" s="32"/>
      <c r="BB1001" s="32"/>
      <c r="BC1001" s="28"/>
      <c r="BD1001" s="29"/>
      <c r="BE1001" s="30"/>
      <c r="BF1001" s="28"/>
      <c r="BG1001" s="29"/>
      <c r="BH1001" s="30"/>
      <c r="BI1001" s="20"/>
      <c r="BJ1001" s="20"/>
      <c r="BK1001" s="20"/>
    </row>
    <row r="1002" spans="25:63" x14ac:dyDescent="0.25">
      <c r="Y1002" s="25"/>
      <c r="AA1002" s="26"/>
      <c r="AB1002" s="27"/>
      <c r="AC1002" s="27"/>
      <c r="AD1002" s="27"/>
      <c r="BA1002" s="32"/>
      <c r="BB1002" s="32"/>
      <c r="BC1002" s="28"/>
      <c r="BD1002" s="29"/>
      <c r="BE1002" s="30"/>
      <c r="BF1002" s="28"/>
      <c r="BG1002" s="29"/>
      <c r="BH1002" s="30"/>
      <c r="BI1002" s="20"/>
      <c r="BJ1002" s="20"/>
      <c r="BK1002" s="20"/>
    </row>
    <row r="1003" spans="25:63" x14ac:dyDescent="0.25">
      <c r="Y1003" s="25"/>
      <c r="AA1003" s="26"/>
      <c r="AB1003" s="27"/>
      <c r="AC1003" s="27"/>
      <c r="AD1003" s="27"/>
      <c r="BA1003" s="32"/>
      <c r="BB1003" s="32"/>
      <c r="BC1003" s="28"/>
      <c r="BD1003" s="29"/>
      <c r="BE1003" s="30"/>
      <c r="BF1003" s="28"/>
      <c r="BG1003" s="29"/>
      <c r="BH1003" s="30"/>
      <c r="BI1003" s="20"/>
      <c r="BJ1003" s="20"/>
      <c r="BK1003" s="20"/>
    </row>
    <row r="1004" spans="25:63" x14ac:dyDescent="0.25">
      <c r="Y1004" s="25"/>
      <c r="AA1004" s="26"/>
      <c r="AB1004" s="27"/>
      <c r="AC1004" s="27"/>
      <c r="AD1004" s="27"/>
      <c r="BA1004" s="32"/>
      <c r="BB1004" s="32"/>
      <c r="BC1004" s="28"/>
      <c r="BD1004" s="29"/>
      <c r="BE1004" s="30"/>
      <c r="BF1004" s="28"/>
      <c r="BG1004" s="29"/>
      <c r="BH1004" s="30"/>
      <c r="BI1004" s="20"/>
      <c r="BJ1004" s="20"/>
      <c r="BK1004" s="20"/>
    </row>
    <row r="1005" spans="25:63" x14ac:dyDescent="0.25">
      <c r="Y1005" s="25"/>
      <c r="AA1005" s="26"/>
      <c r="AB1005" s="27"/>
      <c r="AC1005" s="27"/>
      <c r="AD1005" s="27"/>
      <c r="BA1005" s="32"/>
      <c r="BB1005" s="32"/>
      <c r="BC1005" s="28"/>
      <c r="BD1005" s="29"/>
      <c r="BE1005" s="30"/>
      <c r="BF1005" s="28"/>
      <c r="BG1005" s="29"/>
      <c r="BH1005" s="30"/>
      <c r="BI1005" s="20"/>
      <c r="BJ1005" s="20"/>
      <c r="BK1005" s="20"/>
    </row>
    <row r="1006" spans="25:63" x14ac:dyDescent="0.25">
      <c r="Y1006" s="25"/>
      <c r="AA1006" s="26"/>
      <c r="AB1006" s="27"/>
      <c r="AC1006" s="27"/>
      <c r="AD1006" s="27"/>
      <c r="BA1006" s="32"/>
      <c r="BB1006" s="32"/>
      <c r="BC1006" s="28"/>
      <c r="BD1006" s="29"/>
      <c r="BE1006" s="30"/>
      <c r="BF1006" s="28"/>
      <c r="BG1006" s="29"/>
      <c r="BH1006" s="30"/>
      <c r="BI1006" s="20"/>
      <c r="BJ1006" s="20"/>
      <c r="BK1006" s="20"/>
    </row>
    <row r="1007" spans="25:63" x14ac:dyDescent="0.25">
      <c r="Y1007" s="25"/>
      <c r="AA1007" s="26"/>
      <c r="AB1007" s="27"/>
      <c r="AC1007" s="27"/>
      <c r="AD1007" s="27"/>
      <c r="BA1007" s="32"/>
      <c r="BB1007" s="32"/>
      <c r="BC1007" s="28"/>
      <c r="BD1007" s="29"/>
      <c r="BE1007" s="30"/>
      <c r="BF1007" s="28"/>
      <c r="BG1007" s="29"/>
      <c r="BH1007" s="30"/>
      <c r="BI1007" s="20"/>
      <c r="BJ1007" s="20"/>
      <c r="BK1007" s="20"/>
    </row>
    <row r="1008" spans="25:63" x14ac:dyDescent="0.25">
      <c r="Y1008" s="25"/>
      <c r="AA1008" s="26"/>
      <c r="AB1008" s="27"/>
      <c r="AC1008" s="27"/>
      <c r="AD1008" s="27"/>
      <c r="BA1008" s="32"/>
      <c r="BB1008" s="32"/>
      <c r="BC1008" s="28"/>
      <c r="BD1008" s="29"/>
      <c r="BE1008" s="30"/>
      <c r="BF1008" s="28"/>
      <c r="BG1008" s="29"/>
      <c r="BH1008" s="30"/>
      <c r="BI1008" s="20"/>
      <c r="BJ1008" s="20"/>
      <c r="BK1008" s="20"/>
    </row>
    <row r="1009" spans="25:63" x14ac:dyDescent="0.25">
      <c r="Y1009" s="25"/>
      <c r="AA1009" s="26"/>
      <c r="AB1009" s="27"/>
      <c r="AC1009" s="27"/>
      <c r="AD1009" s="27"/>
      <c r="BA1009" s="32"/>
      <c r="BB1009" s="32"/>
      <c r="BC1009" s="28"/>
      <c r="BD1009" s="29"/>
      <c r="BE1009" s="30"/>
      <c r="BF1009" s="28"/>
      <c r="BG1009" s="29"/>
      <c r="BH1009" s="30"/>
      <c r="BI1009" s="20"/>
      <c r="BJ1009" s="20"/>
      <c r="BK1009" s="20"/>
    </row>
    <row r="1010" spans="25:63" x14ac:dyDescent="0.25">
      <c r="Y1010" s="25"/>
      <c r="AA1010" s="26"/>
      <c r="AB1010" s="27"/>
      <c r="AC1010" s="27"/>
      <c r="AD1010" s="27"/>
      <c r="BA1010" s="32"/>
      <c r="BB1010" s="32"/>
      <c r="BC1010" s="28"/>
      <c r="BD1010" s="29"/>
      <c r="BE1010" s="30"/>
      <c r="BF1010" s="28"/>
      <c r="BG1010" s="29"/>
      <c r="BH1010" s="30"/>
      <c r="BI1010" s="20"/>
      <c r="BJ1010" s="20"/>
      <c r="BK1010" s="20"/>
    </row>
    <row r="1011" spans="25:63" x14ac:dyDescent="0.25">
      <c r="Y1011" s="25"/>
      <c r="AA1011" s="26"/>
      <c r="AB1011" s="27"/>
      <c r="AC1011" s="27"/>
      <c r="AD1011" s="27"/>
      <c r="BA1011" s="32"/>
      <c r="BB1011" s="32"/>
      <c r="BC1011" s="28"/>
      <c r="BD1011" s="29"/>
      <c r="BE1011" s="30"/>
      <c r="BF1011" s="28"/>
      <c r="BG1011" s="29"/>
      <c r="BH1011" s="30"/>
      <c r="BI1011" s="20"/>
      <c r="BJ1011" s="20"/>
      <c r="BK1011" s="20"/>
    </row>
    <row r="1012" spans="25:63" x14ac:dyDescent="0.25">
      <c r="Y1012" s="25"/>
      <c r="AA1012" s="26"/>
      <c r="AB1012" s="27"/>
      <c r="AC1012" s="27"/>
      <c r="AD1012" s="27"/>
      <c r="BA1012" s="32"/>
      <c r="BB1012" s="32"/>
      <c r="BC1012" s="28"/>
      <c r="BD1012" s="29"/>
      <c r="BE1012" s="30"/>
      <c r="BF1012" s="28"/>
      <c r="BG1012" s="29"/>
      <c r="BH1012" s="30"/>
      <c r="BI1012" s="20"/>
      <c r="BJ1012" s="20"/>
      <c r="BK1012" s="20"/>
    </row>
    <row r="1013" spans="25:63" x14ac:dyDescent="0.25">
      <c r="Y1013" s="25"/>
      <c r="AA1013" s="26"/>
      <c r="AB1013" s="27"/>
      <c r="AC1013" s="27"/>
      <c r="AD1013" s="27"/>
      <c r="BA1013" s="32"/>
      <c r="BB1013" s="32"/>
      <c r="BC1013" s="28"/>
      <c r="BD1013" s="29"/>
      <c r="BE1013" s="30"/>
      <c r="BF1013" s="28"/>
      <c r="BG1013" s="29"/>
      <c r="BH1013" s="30"/>
      <c r="BI1013" s="20"/>
      <c r="BJ1013" s="20"/>
      <c r="BK1013" s="20"/>
    </row>
    <row r="1014" spans="25:63" x14ac:dyDescent="0.25">
      <c r="Y1014" s="25"/>
      <c r="AA1014" s="26"/>
      <c r="AB1014" s="27"/>
      <c r="AC1014" s="27"/>
      <c r="AD1014" s="27"/>
      <c r="BA1014" s="32"/>
      <c r="BB1014" s="32"/>
      <c r="BC1014" s="28"/>
      <c r="BD1014" s="29"/>
      <c r="BE1014" s="30"/>
      <c r="BF1014" s="28"/>
      <c r="BG1014" s="29"/>
      <c r="BH1014" s="30"/>
      <c r="BI1014" s="20"/>
      <c r="BJ1014" s="20"/>
      <c r="BK1014" s="20"/>
    </row>
    <row r="1015" spans="25:63" x14ac:dyDescent="0.25">
      <c r="Y1015" s="25"/>
      <c r="AA1015" s="26"/>
      <c r="AB1015" s="27"/>
      <c r="AC1015" s="27"/>
      <c r="AD1015" s="27"/>
      <c r="BA1015" s="32"/>
      <c r="BB1015" s="32"/>
      <c r="BC1015" s="28"/>
      <c r="BD1015" s="29"/>
      <c r="BE1015" s="30"/>
      <c r="BF1015" s="28"/>
      <c r="BG1015" s="29"/>
      <c r="BH1015" s="30"/>
      <c r="BI1015" s="20"/>
      <c r="BJ1015" s="20"/>
      <c r="BK1015" s="20"/>
    </row>
    <row r="1016" spans="25:63" x14ac:dyDescent="0.25">
      <c r="Y1016" s="25"/>
      <c r="AA1016" s="26"/>
      <c r="AB1016" s="27"/>
      <c r="AC1016" s="27"/>
      <c r="AD1016" s="27"/>
      <c r="BA1016" s="32"/>
      <c r="BB1016" s="32"/>
      <c r="BC1016" s="28"/>
      <c r="BD1016" s="29"/>
      <c r="BE1016" s="30"/>
      <c r="BF1016" s="28"/>
      <c r="BG1016" s="29"/>
      <c r="BH1016" s="30"/>
      <c r="BI1016" s="20"/>
      <c r="BJ1016" s="20"/>
      <c r="BK1016" s="20"/>
    </row>
    <row r="1017" spans="25:63" x14ac:dyDescent="0.25">
      <c r="Y1017" s="25"/>
      <c r="AA1017" s="26"/>
      <c r="AB1017" s="27"/>
      <c r="AC1017" s="27"/>
      <c r="AD1017" s="27"/>
      <c r="BA1017" s="32"/>
      <c r="BB1017" s="32"/>
      <c r="BC1017" s="28"/>
      <c r="BD1017" s="29"/>
      <c r="BE1017" s="30"/>
      <c r="BF1017" s="28"/>
      <c r="BG1017" s="29"/>
      <c r="BH1017" s="30"/>
      <c r="BI1017" s="20"/>
      <c r="BJ1017" s="20"/>
      <c r="BK1017" s="20"/>
    </row>
    <row r="1018" spans="25:63" x14ac:dyDescent="0.25">
      <c r="Y1018" s="25"/>
      <c r="AA1018" s="26"/>
      <c r="AB1018" s="27"/>
      <c r="AC1018" s="27"/>
      <c r="AD1018" s="27"/>
      <c r="BA1018" s="32"/>
      <c r="BB1018" s="32"/>
      <c r="BC1018" s="28"/>
      <c r="BD1018" s="29"/>
      <c r="BE1018" s="30"/>
      <c r="BF1018" s="28"/>
      <c r="BG1018" s="29"/>
      <c r="BH1018" s="30"/>
      <c r="BI1018" s="20"/>
      <c r="BJ1018" s="20"/>
      <c r="BK1018" s="20"/>
    </row>
    <row r="1019" spans="25:63" x14ac:dyDescent="0.25">
      <c r="Y1019" s="25"/>
      <c r="AA1019" s="26"/>
      <c r="AB1019" s="27"/>
      <c r="AC1019" s="27"/>
      <c r="AD1019" s="27"/>
      <c r="BA1019" s="32"/>
      <c r="BB1019" s="32"/>
      <c r="BC1019" s="28"/>
      <c r="BD1019" s="29"/>
      <c r="BE1019" s="30"/>
      <c r="BF1019" s="28"/>
      <c r="BG1019" s="29"/>
      <c r="BH1019" s="30"/>
      <c r="BI1019" s="20"/>
      <c r="BJ1019" s="20"/>
      <c r="BK1019" s="20"/>
    </row>
    <row r="1020" spans="25:63" x14ac:dyDescent="0.25">
      <c r="Y1020" s="25"/>
      <c r="AA1020" s="26"/>
      <c r="AB1020" s="27"/>
      <c r="AC1020" s="27"/>
      <c r="AD1020" s="27"/>
      <c r="BA1020" s="32"/>
      <c r="BB1020" s="32"/>
      <c r="BC1020" s="28"/>
      <c r="BD1020" s="29"/>
      <c r="BE1020" s="30"/>
      <c r="BF1020" s="28"/>
      <c r="BG1020" s="29"/>
      <c r="BH1020" s="30"/>
      <c r="BI1020" s="20"/>
      <c r="BJ1020" s="20"/>
      <c r="BK1020" s="20"/>
    </row>
    <row r="1021" spans="25:63" x14ac:dyDescent="0.25">
      <c r="Y1021" s="25"/>
      <c r="AA1021" s="26"/>
      <c r="AB1021" s="27"/>
      <c r="AC1021" s="27"/>
      <c r="AD1021" s="27"/>
      <c r="BA1021" s="32"/>
      <c r="BB1021" s="32"/>
      <c r="BC1021" s="28"/>
      <c r="BD1021" s="29"/>
      <c r="BE1021" s="30"/>
      <c r="BF1021" s="28"/>
      <c r="BG1021" s="29"/>
      <c r="BH1021" s="30"/>
      <c r="BI1021" s="20"/>
      <c r="BJ1021" s="20"/>
      <c r="BK1021" s="20"/>
    </row>
    <row r="1022" spans="25:63" x14ac:dyDescent="0.25">
      <c r="Y1022" s="25"/>
      <c r="AA1022" s="26"/>
      <c r="AB1022" s="27"/>
      <c r="AC1022" s="27"/>
      <c r="AD1022" s="27"/>
      <c r="BA1022" s="32"/>
      <c r="BB1022" s="32"/>
      <c r="BC1022" s="28"/>
      <c r="BD1022" s="29"/>
      <c r="BE1022" s="30"/>
      <c r="BF1022" s="28"/>
      <c r="BG1022" s="29"/>
      <c r="BH1022" s="30"/>
      <c r="BI1022" s="20"/>
      <c r="BJ1022" s="20"/>
      <c r="BK1022" s="20"/>
    </row>
    <row r="1023" spans="25:63" x14ac:dyDescent="0.25">
      <c r="Y1023" s="25"/>
      <c r="AA1023" s="26"/>
      <c r="AB1023" s="27"/>
      <c r="AC1023" s="27"/>
      <c r="AD1023" s="27"/>
      <c r="BA1023" s="32"/>
      <c r="BB1023" s="32"/>
      <c r="BC1023" s="28"/>
      <c r="BD1023" s="29"/>
      <c r="BE1023" s="30"/>
      <c r="BF1023" s="28"/>
      <c r="BG1023" s="29"/>
      <c r="BH1023" s="30"/>
      <c r="BI1023" s="20"/>
      <c r="BJ1023" s="20"/>
      <c r="BK1023" s="20"/>
    </row>
    <row r="1024" spans="25:63" x14ac:dyDescent="0.25">
      <c r="Y1024" s="25"/>
      <c r="AA1024" s="26"/>
      <c r="AB1024" s="27"/>
      <c r="AC1024" s="27"/>
      <c r="AD1024" s="27"/>
      <c r="BA1024" s="32"/>
      <c r="BB1024" s="32"/>
      <c r="BC1024" s="28"/>
      <c r="BD1024" s="29"/>
      <c r="BE1024" s="30"/>
      <c r="BF1024" s="28"/>
      <c r="BG1024" s="29"/>
      <c r="BH1024" s="30"/>
      <c r="BI1024" s="20"/>
      <c r="BJ1024" s="20"/>
      <c r="BK1024" s="20"/>
    </row>
    <row r="1025" spans="25:63" x14ac:dyDescent="0.25">
      <c r="Y1025" s="25"/>
      <c r="AA1025" s="26"/>
      <c r="AB1025" s="27"/>
      <c r="AC1025" s="27"/>
      <c r="AD1025" s="27"/>
      <c r="BA1025" s="32"/>
      <c r="BB1025" s="32"/>
      <c r="BC1025" s="28"/>
      <c r="BD1025" s="29"/>
      <c r="BE1025" s="30"/>
      <c r="BF1025" s="28"/>
      <c r="BG1025" s="29"/>
      <c r="BH1025" s="30"/>
      <c r="BI1025" s="20"/>
      <c r="BJ1025" s="20"/>
      <c r="BK1025" s="20"/>
    </row>
    <row r="1026" spans="25:63" x14ac:dyDescent="0.25">
      <c r="Y1026" s="25"/>
      <c r="AA1026" s="26"/>
      <c r="AB1026" s="27"/>
      <c r="AC1026" s="27"/>
      <c r="AD1026" s="27"/>
      <c r="BA1026" s="32"/>
      <c r="BB1026" s="32"/>
      <c r="BC1026" s="28"/>
      <c r="BD1026" s="29"/>
      <c r="BE1026" s="30"/>
      <c r="BF1026" s="28"/>
      <c r="BG1026" s="29"/>
      <c r="BH1026" s="30"/>
      <c r="BI1026" s="20"/>
      <c r="BJ1026" s="20"/>
      <c r="BK1026" s="20"/>
    </row>
    <row r="1027" spans="25:63" x14ac:dyDescent="0.25">
      <c r="Y1027" s="25"/>
      <c r="AA1027" s="26"/>
      <c r="AB1027" s="27"/>
      <c r="AC1027" s="27"/>
      <c r="AD1027" s="27"/>
      <c r="BA1027" s="32"/>
      <c r="BB1027" s="32"/>
      <c r="BC1027" s="28"/>
      <c r="BD1027" s="29"/>
      <c r="BE1027" s="30"/>
      <c r="BF1027" s="28"/>
      <c r="BG1027" s="29"/>
      <c r="BH1027" s="30"/>
      <c r="BI1027" s="20"/>
      <c r="BJ1027" s="20"/>
      <c r="BK1027" s="20"/>
    </row>
    <row r="1028" spans="25:63" x14ac:dyDescent="0.25">
      <c r="Y1028" s="25"/>
      <c r="AA1028" s="26"/>
      <c r="AB1028" s="27"/>
      <c r="AC1028" s="27"/>
      <c r="AD1028" s="27"/>
      <c r="BA1028" s="32"/>
      <c r="BB1028" s="32"/>
      <c r="BC1028" s="28"/>
      <c r="BD1028" s="29"/>
      <c r="BE1028" s="30"/>
      <c r="BF1028" s="28"/>
      <c r="BG1028" s="29"/>
      <c r="BH1028" s="30"/>
      <c r="BI1028" s="20"/>
      <c r="BJ1028" s="20"/>
      <c r="BK1028" s="20"/>
    </row>
    <row r="1029" spans="25:63" x14ac:dyDescent="0.25">
      <c r="Y1029" s="25"/>
      <c r="AA1029" s="26"/>
      <c r="AB1029" s="27"/>
      <c r="AC1029" s="27"/>
      <c r="AD1029" s="27"/>
      <c r="BA1029" s="32"/>
      <c r="BB1029" s="32"/>
      <c r="BC1029" s="28"/>
      <c r="BD1029" s="29"/>
      <c r="BE1029" s="30"/>
      <c r="BF1029" s="28"/>
      <c r="BG1029" s="29"/>
      <c r="BH1029" s="30"/>
      <c r="BI1029" s="20"/>
      <c r="BJ1029" s="20"/>
      <c r="BK1029" s="20"/>
    </row>
    <row r="1030" spans="25:63" x14ac:dyDescent="0.25">
      <c r="Y1030" s="25"/>
      <c r="AA1030" s="26"/>
      <c r="AB1030" s="27"/>
      <c r="AC1030" s="27"/>
      <c r="AD1030" s="27"/>
      <c r="BA1030" s="32"/>
      <c r="BB1030" s="32"/>
      <c r="BC1030" s="28"/>
      <c r="BD1030" s="29"/>
      <c r="BE1030" s="30"/>
      <c r="BF1030" s="28"/>
      <c r="BG1030" s="29"/>
      <c r="BH1030" s="30"/>
      <c r="BI1030" s="20"/>
      <c r="BJ1030" s="20"/>
      <c r="BK1030" s="20"/>
    </row>
    <row r="1031" spans="25:63" x14ac:dyDescent="0.25">
      <c r="Y1031" s="25"/>
      <c r="AA1031" s="26"/>
      <c r="AB1031" s="27"/>
      <c r="AC1031" s="27"/>
      <c r="AD1031" s="27"/>
      <c r="BA1031" s="32"/>
      <c r="BB1031" s="32"/>
      <c r="BC1031" s="28"/>
      <c r="BD1031" s="29"/>
      <c r="BE1031" s="30"/>
      <c r="BF1031" s="28"/>
      <c r="BG1031" s="29"/>
      <c r="BH1031" s="30"/>
      <c r="BI1031" s="20"/>
      <c r="BJ1031" s="20"/>
      <c r="BK1031" s="20"/>
    </row>
    <row r="1032" spans="25:63" x14ac:dyDescent="0.25">
      <c r="Y1032" s="25"/>
      <c r="AA1032" s="26"/>
      <c r="AB1032" s="27"/>
      <c r="AC1032" s="27"/>
      <c r="AD1032" s="27"/>
      <c r="BA1032" s="32"/>
      <c r="BB1032" s="32"/>
      <c r="BC1032" s="28"/>
      <c r="BD1032" s="29"/>
      <c r="BE1032" s="30"/>
      <c r="BF1032" s="28"/>
      <c r="BG1032" s="29"/>
      <c r="BH1032" s="30"/>
      <c r="BI1032" s="20"/>
      <c r="BJ1032" s="20"/>
      <c r="BK1032" s="20"/>
    </row>
    <row r="1033" spans="25:63" x14ac:dyDescent="0.25">
      <c r="Y1033" s="25"/>
      <c r="AA1033" s="26"/>
      <c r="AB1033" s="27"/>
      <c r="AC1033" s="27"/>
      <c r="AD1033" s="27"/>
      <c r="BA1033" s="32"/>
      <c r="BB1033" s="32"/>
      <c r="BC1033" s="28"/>
      <c r="BD1033" s="29"/>
      <c r="BE1033" s="30"/>
      <c r="BF1033" s="28"/>
      <c r="BG1033" s="29"/>
      <c r="BH1033" s="30"/>
      <c r="BI1033" s="20"/>
      <c r="BJ1033" s="20"/>
      <c r="BK1033" s="20"/>
    </row>
    <row r="1034" spans="25:63" x14ac:dyDescent="0.25">
      <c r="Y1034" s="25"/>
      <c r="AA1034" s="26"/>
      <c r="AB1034" s="27"/>
      <c r="AC1034" s="27"/>
      <c r="AD1034" s="27"/>
      <c r="BA1034" s="32"/>
      <c r="BB1034" s="32"/>
      <c r="BC1034" s="28"/>
      <c r="BD1034" s="29"/>
      <c r="BE1034" s="30"/>
      <c r="BF1034" s="28"/>
      <c r="BG1034" s="29"/>
      <c r="BH1034" s="30"/>
      <c r="BI1034" s="20"/>
      <c r="BJ1034" s="20"/>
      <c r="BK1034" s="20"/>
    </row>
    <row r="1035" spans="25:63" x14ac:dyDescent="0.25">
      <c r="Y1035" s="25"/>
      <c r="AA1035" s="26"/>
      <c r="AB1035" s="27"/>
      <c r="AC1035" s="27"/>
      <c r="AD1035" s="27"/>
      <c r="BA1035" s="32"/>
      <c r="BB1035" s="32"/>
      <c r="BC1035" s="28"/>
      <c r="BD1035" s="29"/>
      <c r="BE1035" s="30"/>
      <c r="BF1035" s="28"/>
      <c r="BG1035" s="29"/>
      <c r="BH1035" s="30"/>
      <c r="BI1035" s="20"/>
      <c r="BJ1035" s="20"/>
      <c r="BK1035" s="20"/>
    </row>
    <row r="1036" spans="25:63" x14ac:dyDescent="0.25">
      <c r="Y1036" s="25"/>
      <c r="AA1036" s="26"/>
      <c r="AB1036" s="27"/>
      <c r="AC1036" s="27"/>
      <c r="AD1036" s="27"/>
      <c r="BA1036" s="32"/>
      <c r="BB1036" s="32"/>
      <c r="BC1036" s="28"/>
      <c r="BD1036" s="29"/>
      <c r="BE1036" s="30"/>
      <c r="BF1036" s="28"/>
      <c r="BG1036" s="29"/>
      <c r="BH1036" s="30"/>
      <c r="BI1036" s="20"/>
      <c r="BJ1036" s="20"/>
      <c r="BK1036" s="20"/>
    </row>
    <row r="1037" spans="25:63" x14ac:dyDescent="0.25">
      <c r="Y1037" s="25"/>
      <c r="AA1037" s="26"/>
      <c r="AB1037" s="27"/>
      <c r="AC1037" s="27"/>
      <c r="AD1037" s="27"/>
      <c r="BA1037" s="32"/>
      <c r="BB1037" s="32"/>
      <c r="BC1037" s="28"/>
      <c r="BD1037" s="29"/>
      <c r="BE1037" s="30"/>
      <c r="BF1037" s="28"/>
      <c r="BG1037" s="29"/>
      <c r="BH1037" s="30"/>
      <c r="BI1037" s="20"/>
      <c r="BJ1037" s="20"/>
      <c r="BK1037" s="20"/>
    </row>
    <row r="1038" spans="25:63" x14ac:dyDescent="0.25">
      <c r="Y1038" s="25"/>
      <c r="AA1038" s="26"/>
      <c r="AB1038" s="27"/>
      <c r="AC1038" s="27"/>
      <c r="AD1038" s="27"/>
      <c r="BA1038" s="32"/>
      <c r="BB1038" s="32"/>
      <c r="BC1038" s="28"/>
      <c r="BD1038" s="29"/>
      <c r="BE1038" s="30"/>
      <c r="BF1038" s="28"/>
      <c r="BG1038" s="29"/>
      <c r="BH1038" s="30"/>
      <c r="BI1038" s="20"/>
      <c r="BJ1038" s="20"/>
      <c r="BK1038" s="20"/>
    </row>
    <row r="1039" spans="25:63" x14ac:dyDescent="0.25">
      <c r="Y1039" s="25"/>
      <c r="AA1039" s="26"/>
      <c r="AB1039" s="27"/>
      <c r="AC1039" s="27"/>
      <c r="AD1039" s="27"/>
      <c r="BA1039" s="32"/>
      <c r="BB1039" s="32"/>
      <c r="BC1039" s="28"/>
      <c r="BD1039" s="29"/>
      <c r="BE1039" s="30"/>
      <c r="BF1039" s="28"/>
      <c r="BG1039" s="29"/>
      <c r="BH1039" s="30"/>
      <c r="BI1039" s="20"/>
      <c r="BJ1039" s="20"/>
      <c r="BK1039" s="20"/>
    </row>
    <row r="1040" spans="25:63" x14ac:dyDescent="0.25">
      <c r="Y1040" s="25"/>
      <c r="AA1040" s="26"/>
      <c r="AB1040" s="27"/>
      <c r="AC1040" s="27"/>
      <c r="AD1040" s="27"/>
      <c r="BA1040" s="32"/>
      <c r="BB1040" s="32"/>
      <c r="BC1040" s="28"/>
      <c r="BD1040" s="29"/>
      <c r="BE1040" s="30"/>
      <c r="BF1040" s="28"/>
      <c r="BG1040" s="29"/>
      <c r="BH1040" s="30"/>
      <c r="BI1040" s="20"/>
      <c r="BJ1040" s="20"/>
      <c r="BK1040" s="20"/>
    </row>
    <row r="1041" spans="25:63" x14ac:dyDescent="0.25">
      <c r="Y1041" s="25"/>
      <c r="AA1041" s="26"/>
      <c r="AB1041" s="27"/>
      <c r="AC1041" s="27"/>
      <c r="AD1041" s="27"/>
      <c r="BA1041" s="32"/>
      <c r="BB1041" s="32"/>
      <c r="BC1041" s="28"/>
      <c r="BD1041" s="29"/>
      <c r="BE1041" s="30"/>
      <c r="BF1041" s="28"/>
      <c r="BG1041" s="29"/>
      <c r="BH1041" s="30"/>
      <c r="BI1041" s="20"/>
      <c r="BJ1041" s="20"/>
      <c r="BK1041" s="20"/>
    </row>
    <row r="1042" spans="25:63" x14ac:dyDescent="0.25">
      <c r="Y1042" s="25"/>
      <c r="AA1042" s="26"/>
      <c r="AB1042" s="27"/>
      <c r="AC1042" s="27"/>
      <c r="AD1042" s="27"/>
      <c r="BA1042" s="32"/>
      <c r="BB1042" s="32"/>
      <c r="BC1042" s="28"/>
      <c r="BD1042" s="29"/>
      <c r="BE1042" s="30"/>
      <c r="BF1042" s="28"/>
      <c r="BG1042" s="29"/>
      <c r="BH1042" s="30"/>
      <c r="BI1042" s="20"/>
      <c r="BJ1042" s="20"/>
      <c r="BK1042" s="20"/>
    </row>
    <row r="1043" spans="25:63" x14ac:dyDescent="0.25">
      <c r="Y1043" s="25"/>
      <c r="AA1043" s="26"/>
      <c r="AB1043" s="27"/>
      <c r="AC1043" s="27"/>
      <c r="AD1043" s="27"/>
      <c r="BA1043" s="32"/>
      <c r="BB1043" s="32"/>
      <c r="BC1043" s="28"/>
      <c r="BD1043" s="29"/>
      <c r="BE1043" s="30"/>
      <c r="BF1043" s="28"/>
      <c r="BG1043" s="29"/>
      <c r="BH1043" s="30"/>
      <c r="BI1043" s="20"/>
      <c r="BJ1043" s="20"/>
      <c r="BK1043" s="20"/>
    </row>
    <row r="1044" spans="25:63" x14ac:dyDescent="0.25">
      <c r="Y1044" s="25"/>
      <c r="AA1044" s="26"/>
      <c r="AB1044" s="27"/>
      <c r="AC1044" s="27"/>
      <c r="AD1044" s="27"/>
      <c r="BA1044" s="32"/>
      <c r="BB1044" s="32"/>
      <c r="BC1044" s="28"/>
      <c r="BD1044" s="29"/>
      <c r="BE1044" s="30"/>
      <c r="BF1044" s="28"/>
      <c r="BG1044" s="29"/>
      <c r="BH1044" s="30"/>
      <c r="BI1044" s="20"/>
      <c r="BJ1044" s="20"/>
      <c r="BK1044" s="20"/>
    </row>
    <row r="1045" spans="25:63" x14ac:dyDescent="0.25">
      <c r="Y1045" s="25"/>
      <c r="AA1045" s="26"/>
      <c r="AB1045" s="27"/>
      <c r="AC1045" s="27"/>
      <c r="AD1045" s="27"/>
      <c r="BA1045" s="32"/>
      <c r="BB1045" s="32"/>
      <c r="BC1045" s="28"/>
      <c r="BD1045" s="29"/>
      <c r="BE1045" s="30"/>
      <c r="BF1045" s="28"/>
      <c r="BG1045" s="29"/>
      <c r="BH1045" s="30"/>
      <c r="BI1045" s="20"/>
      <c r="BJ1045" s="20"/>
      <c r="BK1045" s="20"/>
    </row>
    <row r="1046" spans="25:63" x14ac:dyDescent="0.25">
      <c r="Y1046" s="25"/>
      <c r="AA1046" s="26"/>
      <c r="AB1046" s="27"/>
      <c r="AC1046" s="27"/>
      <c r="AD1046" s="27"/>
      <c r="BA1046" s="32"/>
      <c r="BB1046" s="32"/>
      <c r="BC1046" s="28"/>
      <c r="BD1046" s="29"/>
      <c r="BE1046" s="30"/>
      <c r="BF1046" s="28"/>
      <c r="BG1046" s="29"/>
      <c r="BH1046" s="30"/>
      <c r="BI1046" s="20"/>
      <c r="BJ1046" s="20"/>
      <c r="BK1046" s="20"/>
    </row>
    <row r="1047" spans="25:63" x14ac:dyDescent="0.25">
      <c r="Y1047" s="25"/>
      <c r="AA1047" s="26"/>
      <c r="AB1047" s="27"/>
      <c r="AC1047" s="27"/>
      <c r="AD1047" s="27"/>
      <c r="BA1047" s="32"/>
      <c r="BB1047" s="32"/>
      <c r="BC1047" s="28"/>
      <c r="BD1047" s="29"/>
      <c r="BE1047" s="30"/>
      <c r="BF1047" s="28"/>
      <c r="BG1047" s="29"/>
      <c r="BH1047" s="30"/>
      <c r="BI1047" s="20"/>
      <c r="BJ1047" s="20"/>
      <c r="BK1047" s="20"/>
    </row>
    <row r="1048" spans="25:63" x14ac:dyDescent="0.25">
      <c r="Y1048" s="25"/>
      <c r="AA1048" s="26"/>
      <c r="AB1048" s="27"/>
      <c r="AC1048" s="27"/>
      <c r="AD1048" s="27"/>
      <c r="BA1048" s="32"/>
      <c r="BB1048" s="32"/>
      <c r="BC1048" s="28"/>
      <c r="BD1048" s="29"/>
      <c r="BE1048" s="30"/>
      <c r="BF1048" s="28"/>
      <c r="BG1048" s="29"/>
      <c r="BH1048" s="30"/>
      <c r="BI1048" s="20"/>
      <c r="BJ1048" s="20"/>
      <c r="BK1048" s="20"/>
    </row>
    <row r="1049" spans="25:63" x14ac:dyDescent="0.25">
      <c r="Y1049" s="25"/>
      <c r="AA1049" s="26"/>
      <c r="AB1049" s="27"/>
      <c r="AC1049" s="27"/>
      <c r="AD1049" s="27"/>
      <c r="BA1049" s="32"/>
      <c r="BB1049" s="32"/>
      <c r="BC1049" s="28"/>
      <c r="BD1049" s="29"/>
      <c r="BE1049" s="30"/>
      <c r="BF1049" s="28"/>
      <c r="BG1049" s="29"/>
      <c r="BH1049" s="30"/>
      <c r="BI1049" s="20"/>
      <c r="BJ1049" s="20"/>
      <c r="BK1049" s="20"/>
    </row>
    <row r="1050" spans="25:63" x14ac:dyDescent="0.25">
      <c r="Y1050" s="25"/>
      <c r="AA1050" s="26"/>
      <c r="AB1050" s="27"/>
      <c r="AC1050" s="27"/>
      <c r="AD1050" s="27"/>
      <c r="BA1050" s="32"/>
      <c r="BB1050" s="32"/>
      <c r="BC1050" s="28"/>
      <c r="BD1050" s="29"/>
      <c r="BE1050" s="30"/>
      <c r="BF1050" s="28"/>
      <c r="BG1050" s="29"/>
      <c r="BH1050" s="30"/>
      <c r="BI1050" s="20"/>
      <c r="BJ1050" s="20"/>
      <c r="BK1050" s="20"/>
    </row>
    <row r="1051" spans="25:63" x14ac:dyDescent="0.25">
      <c r="Y1051" s="25"/>
      <c r="AA1051" s="26"/>
      <c r="AB1051" s="27"/>
      <c r="AC1051" s="27"/>
      <c r="AD1051" s="27"/>
      <c r="BA1051" s="32"/>
      <c r="BB1051" s="32"/>
      <c r="BC1051" s="28"/>
      <c r="BD1051" s="29"/>
      <c r="BE1051" s="30"/>
      <c r="BF1051" s="28"/>
      <c r="BG1051" s="29"/>
      <c r="BH1051" s="30"/>
      <c r="BI1051" s="20"/>
      <c r="BJ1051" s="20"/>
      <c r="BK1051" s="20"/>
    </row>
    <row r="1052" spans="25:63" x14ac:dyDescent="0.25">
      <c r="Y1052" s="25"/>
      <c r="AA1052" s="26"/>
      <c r="AB1052" s="27"/>
      <c r="AC1052" s="27"/>
      <c r="AD1052" s="27"/>
      <c r="BA1052" s="32"/>
      <c r="BB1052" s="32"/>
      <c r="BC1052" s="28"/>
      <c r="BD1052" s="29"/>
      <c r="BE1052" s="30"/>
      <c r="BF1052" s="28"/>
      <c r="BG1052" s="29"/>
      <c r="BH1052" s="30"/>
      <c r="BI1052" s="20"/>
      <c r="BJ1052" s="20"/>
      <c r="BK1052" s="20"/>
    </row>
    <row r="1053" spans="25:63" x14ac:dyDescent="0.25">
      <c r="Y1053" s="25"/>
      <c r="AA1053" s="26"/>
      <c r="AB1053" s="27"/>
      <c r="AC1053" s="27"/>
      <c r="AD1053" s="27"/>
      <c r="BA1053" s="32"/>
      <c r="BB1053" s="32"/>
      <c r="BC1053" s="28"/>
      <c r="BD1053" s="29"/>
      <c r="BE1053" s="30"/>
      <c r="BF1053" s="28"/>
      <c r="BG1053" s="29"/>
      <c r="BH1053" s="30"/>
      <c r="BI1053" s="20"/>
      <c r="BJ1053" s="20"/>
      <c r="BK1053" s="20"/>
    </row>
    <row r="1054" spans="25:63" x14ac:dyDescent="0.25">
      <c r="Y1054" s="25"/>
      <c r="AA1054" s="26"/>
      <c r="AB1054" s="27"/>
      <c r="AC1054" s="27"/>
      <c r="AD1054" s="27"/>
      <c r="BA1054" s="32"/>
      <c r="BB1054" s="32"/>
      <c r="BC1054" s="28"/>
      <c r="BD1054" s="29"/>
      <c r="BE1054" s="30"/>
      <c r="BF1054" s="28"/>
      <c r="BG1054" s="29"/>
      <c r="BH1054" s="30"/>
      <c r="BI1054" s="20"/>
      <c r="BJ1054" s="20"/>
      <c r="BK1054" s="20"/>
    </row>
    <row r="1055" spans="25:63" x14ac:dyDescent="0.25">
      <c r="Y1055" s="25"/>
      <c r="AA1055" s="26"/>
      <c r="AB1055" s="27"/>
      <c r="AC1055" s="27"/>
      <c r="AD1055" s="27"/>
      <c r="BA1055" s="32"/>
      <c r="BB1055" s="32"/>
      <c r="BC1055" s="28"/>
      <c r="BD1055" s="29"/>
      <c r="BE1055" s="30"/>
      <c r="BF1055" s="28"/>
      <c r="BG1055" s="29"/>
      <c r="BH1055" s="30"/>
      <c r="BI1055" s="20"/>
      <c r="BJ1055" s="20"/>
      <c r="BK1055" s="20"/>
    </row>
    <row r="1056" spans="25:63" x14ac:dyDescent="0.25">
      <c r="Y1056" s="25"/>
      <c r="AA1056" s="26"/>
      <c r="AB1056" s="27"/>
      <c r="AC1056" s="27"/>
      <c r="AD1056" s="27"/>
      <c r="BA1056" s="32"/>
      <c r="BB1056" s="32"/>
      <c r="BC1056" s="28"/>
      <c r="BD1056" s="29"/>
      <c r="BE1056" s="30"/>
      <c r="BF1056" s="28"/>
      <c r="BG1056" s="29"/>
      <c r="BH1056" s="30"/>
      <c r="BI1056" s="20"/>
      <c r="BJ1056" s="20"/>
      <c r="BK1056" s="20"/>
    </row>
    <row r="1057" spans="25:63" x14ac:dyDescent="0.25">
      <c r="Y1057" s="25"/>
      <c r="AA1057" s="26"/>
      <c r="AB1057" s="27"/>
      <c r="AC1057" s="27"/>
      <c r="AD1057" s="27"/>
      <c r="BA1057" s="32"/>
      <c r="BB1057" s="32"/>
      <c r="BC1057" s="28"/>
      <c r="BD1057" s="29"/>
      <c r="BE1057" s="30"/>
      <c r="BF1057" s="28"/>
      <c r="BG1057" s="29"/>
      <c r="BH1057" s="30"/>
      <c r="BI1057" s="20"/>
      <c r="BJ1057" s="20"/>
      <c r="BK1057" s="20"/>
    </row>
    <row r="1058" spans="25:63" x14ac:dyDescent="0.25">
      <c r="Y1058" s="25"/>
      <c r="AA1058" s="26"/>
      <c r="AB1058" s="27"/>
      <c r="AC1058" s="27"/>
      <c r="AD1058" s="27"/>
      <c r="BA1058" s="32"/>
      <c r="BB1058" s="32"/>
      <c r="BC1058" s="28"/>
      <c r="BD1058" s="29"/>
      <c r="BE1058" s="30"/>
      <c r="BF1058" s="28"/>
      <c r="BG1058" s="29"/>
      <c r="BH1058" s="30"/>
      <c r="BI1058" s="20"/>
      <c r="BJ1058" s="20"/>
      <c r="BK1058" s="20"/>
    </row>
    <row r="1059" spans="25:63" x14ac:dyDescent="0.25">
      <c r="Y1059" s="25"/>
      <c r="AA1059" s="26"/>
      <c r="AB1059" s="27"/>
      <c r="AC1059" s="27"/>
      <c r="AD1059" s="27"/>
      <c r="BA1059" s="32"/>
      <c r="BB1059" s="32"/>
      <c r="BC1059" s="28"/>
      <c r="BD1059" s="29"/>
      <c r="BE1059" s="30"/>
      <c r="BF1059" s="28"/>
      <c r="BG1059" s="29"/>
      <c r="BH1059" s="30"/>
      <c r="BI1059" s="20"/>
      <c r="BJ1059" s="20"/>
      <c r="BK1059" s="20"/>
    </row>
    <row r="1060" spans="25:63" x14ac:dyDescent="0.25">
      <c r="Y1060" s="25"/>
      <c r="AA1060" s="26"/>
      <c r="AB1060" s="27"/>
      <c r="AC1060" s="27"/>
      <c r="AD1060" s="27"/>
      <c r="BA1060" s="32"/>
      <c r="BB1060" s="32"/>
      <c r="BC1060" s="28"/>
      <c r="BD1060" s="29"/>
      <c r="BE1060" s="30"/>
      <c r="BF1060" s="28"/>
      <c r="BG1060" s="29"/>
      <c r="BH1060" s="30"/>
      <c r="BI1060" s="20"/>
      <c r="BJ1060" s="20"/>
      <c r="BK1060" s="20"/>
    </row>
    <row r="1061" spans="25:63" x14ac:dyDescent="0.25">
      <c r="Y1061" s="25"/>
      <c r="AA1061" s="26"/>
      <c r="AB1061" s="27"/>
      <c r="AC1061" s="27"/>
      <c r="AD1061" s="27"/>
      <c r="BA1061" s="32"/>
      <c r="BB1061" s="32"/>
      <c r="BC1061" s="28"/>
      <c r="BD1061" s="29"/>
      <c r="BE1061" s="30"/>
      <c r="BF1061" s="28"/>
      <c r="BG1061" s="29"/>
      <c r="BH1061" s="30"/>
      <c r="BI1061" s="20"/>
      <c r="BJ1061" s="20"/>
      <c r="BK1061" s="20"/>
    </row>
    <row r="1062" spans="25:63" x14ac:dyDescent="0.25">
      <c r="Y1062" s="25"/>
      <c r="AA1062" s="26"/>
      <c r="AB1062" s="27"/>
      <c r="AC1062" s="27"/>
      <c r="AD1062" s="27"/>
      <c r="BA1062" s="32"/>
      <c r="BB1062" s="32"/>
      <c r="BC1062" s="28"/>
      <c r="BD1062" s="29"/>
      <c r="BE1062" s="30"/>
      <c r="BF1062" s="28"/>
      <c r="BG1062" s="29"/>
      <c r="BH1062" s="30"/>
      <c r="BI1062" s="20"/>
      <c r="BJ1062" s="20"/>
      <c r="BK1062" s="20"/>
    </row>
    <row r="1063" spans="25:63" x14ac:dyDescent="0.25">
      <c r="Y1063" s="25"/>
      <c r="AA1063" s="26"/>
      <c r="AB1063" s="27"/>
      <c r="AC1063" s="27"/>
      <c r="AD1063" s="27"/>
      <c r="BA1063" s="32"/>
      <c r="BB1063" s="32"/>
      <c r="BC1063" s="28"/>
      <c r="BD1063" s="29"/>
      <c r="BE1063" s="30"/>
      <c r="BF1063" s="28"/>
      <c r="BG1063" s="29"/>
      <c r="BH1063" s="30"/>
      <c r="BI1063" s="20"/>
      <c r="BJ1063" s="20"/>
      <c r="BK1063" s="20"/>
    </row>
    <row r="1064" spans="25:63" x14ac:dyDescent="0.25">
      <c r="Y1064" s="25"/>
      <c r="AA1064" s="26"/>
      <c r="AB1064" s="27"/>
      <c r="AC1064" s="27"/>
      <c r="AD1064" s="27"/>
      <c r="BA1064" s="32"/>
      <c r="BB1064" s="32"/>
      <c r="BC1064" s="28"/>
      <c r="BD1064" s="29"/>
      <c r="BE1064" s="30"/>
      <c r="BF1064" s="28"/>
      <c r="BG1064" s="29"/>
      <c r="BH1064" s="30"/>
      <c r="BI1064" s="20"/>
      <c r="BJ1064" s="20"/>
      <c r="BK1064" s="20"/>
    </row>
    <row r="1065" spans="25:63" x14ac:dyDescent="0.25">
      <c r="Y1065" s="25"/>
      <c r="AA1065" s="26"/>
      <c r="AB1065" s="27"/>
      <c r="AC1065" s="27"/>
      <c r="AD1065" s="27"/>
      <c r="BA1065" s="32"/>
      <c r="BB1065" s="32"/>
      <c r="BC1065" s="28"/>
      <c r="BD1065" s="29"/>
      <c r="BE1065" s="30"/>
      <c r="BF1065" s="28"/>
      <c r="BG1065" s="29"/>
      <c r="BH1065" s="30"/>
      <c r="BI1065" s="20"/>
      <c r="BJ1065" s="20"/>
      <c r="BK1065" s="20"/>
    </row>
    <row r="1066" spans="25:63" x14ac:dyDescent="0.25">
      <c r="Y1066" s="25"/>
      <c r="AA1066" s="26"/>
      <c r="AB1066" s="27"/>
      <c r="AC1066" s="27"/>
      <c r="AD1066" s="27"/>
      <c r="BA1066" s="32"/>
      <c r="BB1066" s="32"/>
      <c r="BC1066" s="28"/>
      <c r="BD1066" s="29"/>
      <c r="BE1066" s="30"/>
      <c r="BF1066" s="28"/>
      <c r="BG1066" s="29"/>
      <c r="BH1066" s="30"/>
      <c r="BI1066" s="20"/>
      <c r="BJ1066" s="20"/>
      <c r="BK1066" s="20"/>
    </row>
    <row r="1067" spans="25:63" x14ac:dyDescent="0.25">
      <c r="Y1067" s="25"/>
      <c r="AA1067" s="26"/>
      <c r="AB1067" s="27"/>
      <c r="AC1067" s="27"/>
      <c r="AD1067" s="27"/>
      <c r="BA1067" s="32"/>
      <c r="BB1067" s="32"/>
      <c r="BC1067" s="28"/>
      <c r="BD1067" s="29"/>
      <c r="BE1067" s="30"/>
      <c r="BF1067" s="28"/>
      <c r="BG1067" s="29"/>
      <c r="BH1067" s="30"/>
      <c r="BI1067" s="20"/>
      <c r="BJ1067" s="20"/>
      <c r="BK1067" s="20"/>
    </row>
    <row r="1068" spans="25:63" x14ac:dyDescent="0.25">
      <c r="Y1068" s="25"/>
      <c r="AA1068" s="26"/>
      <c r="AB1068" s="27"/>
      <c r="AC1068" s="27"/>
      <c r="AD1068" s="27"/>
      <c r="BA1068" s="32"/>
      <c r="BB1068" s="32"/>
      <c r="BC1068" s="28"/>
      <c r="BD1068" s="29"/>
      <c r="BE1068" s="30"/>
      <c r="BF1068" s="28"/>
      <c r="BG1068" s="29"/>
      <c r="BH1068" s="30"/>
      <c r="BI1068" s="20"/>
      <c r="BJ1068" s="20"/>
      <c r="BK1068" s="20"/>
    </row>
    <row r="1069" spans="25:63" x14ac:dyDescent="0.25">
      <c r="Y1069" s="25"/>
      <c r="AA1069" s="26"/>
      <c r="AB1069" s="27"/>
      <c r="AC1069" s="27"/>
      <c r="AD1069" s="27"/>
      <c r="BA1069" s="32"/>
      <c r="BB1069" s="32"/>
      <c r="BC1069" s="28"/>
      <c r="BD1069" s="29"/>
      <c r="BE1069" s="30"/>
      <c r="BF1069" s="28"/>
      <c r="BG1069" s="29"/>
      <c r="BH1069" s="30"/>
      <c r="BI1069" s="20"/>
      <c r="BJ1069" s="20"/>
      <c r="BK1069" s="20"/>
    </row>
    <row r="1070" spans="25:63" x14ac:dyDescent="0.25">
      <c r="Y1070" s="25"/>
      <c r="AA1070" s="26"/>
      <c r="AB1070" s="27"/>
      <c r="AC1070" s="27"/>
      <c r="AD1070" s="27"/>
      <c r="BA1070" s="32"/>
      <c r="BB1070" s="32"/>
      <c r="BC1070" s="28"/>
      <c r="BD1070" s="29"/>
      <c r="BE1070" s="30"/>
      <c r="BF1070" s="28"/>
      <c r="BG1070" s="29"/>
      <c r="BH1070" s="30"/>
      <c r="BI1070" s="20"/>
      <c r="BJ1070" s="20"/>
      <c r="BK1070" s="20"/>
    </row>
    <row r="1071" spans="25:63" x14ac:dyDescent="0.25">
      <c r="Y1071" s="25"/>
      <c r="AA1071" s="26"/>
      <c r="AB1071" s="27"/>
      <c r="AC1071" s="27"/>
      <c r="AD1071" s="27"/>
      <c r="BA1071" s="32"/>
      <c r="BB1071" s="32"/>
      <c r="BC1071" s="28"/>
      <c r="BD1071" s="29"/>
      <c r="BE1071" s="30"/>
      <c r="BF1071" s="28"/>
      <c r="BG1071" s="29"/>
      <c r="BH1071" s="30"/>
      <c r="BI1071" s="20"/>
      <c r="BJ1071" s="20"/>
      <c r="BK1071" s="20"/>
    </row>
    <row r="1072" spans="25:63" x14ac:dyDescent="0.25">
      <c r="Y1072" s="25"/>
      <c r="AA1072" s="26"/>
      <c r="AB1072" s="27"/>
      <c r="AC1072" s="27"/>
      <c r="AD1072" s="27"/>
      <c r="BA1072" s="32"/>
      <c r="BB1072" s="32"/>
      <c r="BC1072" s="28"/>
      <c r="BD1072" s="29"/>
      <c r="BE1072" s="30"/>
      <c r="BF1072" s="28"/>
      <c r="BG1072" s="29"/>
      <c r="BH1072" s="30"/>
      <c r="BI1072" s="20"/>
      <c r="BJ1072" s="20"/>
      <c r="BK1072" s="20"/>
    </row>
    <row r="1073" spans="25:63" x14ac:dyDescent="0.25">
      <c r="Y1073" s="25"/>
      <c r="AA1073" s="26"/>
      <c r="AB1073" s="27"/>
      <c r="AC1073" s="27"/>
      <c r="AD1073" s="27"/>
      <c r="BA1073" s="32"/>
      <c r="BB1073" s="32"/>
      <c r="BC1073" s="28"/>
      <c r="BD1073" s="29"/>
      <c r="BE1073" s="30"/>
      <c r="BF1073" s="28"/>
      <c r="BG1073" s="29"/>
      <c r="BH1073" s="30"/>
      <c r="BI1073" s="20"/>
      <c r="BJ1073" s="20"/>
      <c r="BK1073" s="20"/>
    </row>
    <row r="1074" spans="25:63" x14ac:dyDescent="0.25">
      <c r="Y1074" s="25"/>
      <c r="AA1074" s="26"/>
      <c r="AB1074" s="27"/>
      <c r="AC1074" s="27"/>
      <c r="AD1074" s="27"/>
      <c r="BA1074" s="32"/>
      <c r="BB1074" s="32"/>
      <c r="BC1074" s="28"/>
      <c r="BD1074" s="29"/>
      <c r="BE1074" s="30"/>
      <c r="BF1074" s="28"/>
      <c r="BG1074" s="29"/>
      <c r="BH1074" s="30"/>
      <c r="BI1074" s="20"/>
      <c r="BJ1074" s="20"/>
      <c r="BK1074" s="20"/>
    </row>
    <row r="1075" spans="25:63" x14ac:dyDescent="0.25">
      <c r="Y1075" s="25"/>
      <c r="AA1075" s="26"/>
      <c r="AB1075" s="27"/>
      <c r="AC1075" s="27"/>
      <c r="AD1075" s="27"/>
      <c r="BA1075" s="32"/>
      <c r="BB1075" s="32"/>
      <c r="BC1075" s="28"/>
      <c r="BD1075" s="29"/>
      <c r="BE1075" s="30"/>
      <c r="BF1075" s="28"/>
      <c r="BG1075" s="29"/>
      <c r="BH1075" s="30"/>
      <c r="BI1075" s="20"/>
      <c r="BJ1075" s="20"/>
      <c r="BK1075" s="20"/>
    </row>
    <row r="1076" spans="25:63" x14ac:dyDescent="0.25">
      <c r="Y1076" s="25"/>
      <c r="AA1076" s="26"/>
      <c r="AB1076" s="27"/>
      <c r="AC1076" s="27"/>
      <c r="AD1076" s="27"/>
      <c r="BA1076" s="32"/>
      <c r="BB1076" s="32"/>
      <c r="BC1076" s="28"/>
      <c r="BD1076" s="29"/>
      <c r="BE1076" s="30"/>
      <c r="BF1076" s="28"/>
      <c r="BG1076" s="29"/>
      <c r="BH1076" s="30"/>
      <c r="BI1076" s="20"/>
      <c r="BJ1076" s="20"/>
      <c r="BK1076" s="20"/>
    </row>
    <row r="1077" spans="25:63" x14ac:dyDescent="0.25">
      <c r="Y1077" s="25"/>
      <c r="AA1077" s="26"/>
      <c r="AB1077" s="27"/>
      <c r="AC1077" s="27"/>
      <c r="AD1077" s="27"/>
      <c r="BA1077" s="32"/>
      <c r="BB1077" s="32"/>
      <c r="BC1077" s="28"/>
      <c r="BD1077" s="29"/>
      <c r="BE1077" s="30"/>
      <c r="BF1077" s="28"/>
      <c r="BG1077" s="29"/>
      <c r="BH1077" s="30"/>
      <c r="BI1077" s="20"/>
      <c r="BJ1077" s="20"/>
      <c r="BK1077" s="20"/>
    </row>
    <row r="1078" spans="25:63" x14ac:dyDescent="0.25">
      <c r="Y1078" s="25"/>
      <c r="AA1078" s="26"/>
      <c r="AB1078" s="27"/>
      <c r="AC1078" s="27"/>
      <c r="AD1078" s="27"/>
      <c r="BA1078" s="32"/>
      <c r="BB1078" s="32"/>
      <c r="BC1078" s="28"/>
      <c r="BD1078" s="29"/>
      <c r="BE1078" s="30"/>
      <c r="BF1078" s="28"/>
      <c r="BG1078" s="29"/>
      <c r="BH1078" s="30"/>
      <c r="BI1078" s="20"/>
      <c r="BJ1078" s="20"/>
      <c r="BK1078" s="20"/>
    </row>
    <row r="1079" spans="25:63" x14ac:dyDescent="0.25">
      <c r="Y1079" s="25"/>
      <c r="AA1079" s="26"/>
      <c r="AB1079" s="27"/>
      <c r="AC1079" s="27"/>
      <c r="AD1079" s="27"/>
      <c r="BA1079" s="32"/>
      <c r="BB1079" s="32"/>
      <c r="BC1079" s="28"/>
      <c r="BD1079" s="29"/>
      <c r="BE1079" s="30"/>
      <c r="BF1079" s="28"/>
      <c r="BG1079" s="29"/>
      <c r="BH1079" s="30"/>
      <c r="BI1079" s="20"/>
      <c r="BJ1079" s="20"/>
      <c r="BK1079" s="20"/>
    </row>
    <row r="1080" spans="25:63" x14ac:dyDescent="0.25">
      <c r="Y1080" s="25"/>
      <c r="AA1080" s="26"/>
      <c r="AB1080" s="27"/>
      <c r="AC1080" s="27"/>
      <c r="AD1080" s="27"/>
      <c r="BA1080" s="32"/>
      <c r="BB1080" s="32"/>
      <c r="BC1080" s="28"/>
      <c r="BD1080" s="29"/>
      <c r="BE1080" s="30"/>
      <c r="BF1080" s="28"/>
      <c r="BG1080" s="29"/>
      <c r="BH1080" s="30"/>
      <c r="BI1080" s="20"/>
      <c r="BJ1080" s="20"/>
      <c r="BK1080" s="20"/>
    </row>
    <row r="1081" spans="25:63" x14ac:dyDescent="0.25">
      <c r="Y1081" s="25"/>
      <c r="AA1081" s="26"/>
      <c r="AB1081" s="27"/>
      <c r="AC1081" s="27"/>
      <c r="AD1081" s="27"/>
      <c r="BA1081" s="32"/>
      <c r="BB1081" s="32"/>
      <c r="BC1081" s="28"/>
      <c r="BD1081" s="29"/>
      <c r="BE1081" s="30"/>
      <c r="BF1081" s="28"/>
      <c r="BG1081" s="29"/>
      <c r="BH1081" s="30"/>
      <c r="BI1081" s="20"/>
      <c r="BJ1081" s="20"/>
      <c r="BK1081" s="20"/>
    </row>
    <row r="1082" spans="25:63" x14ac:dyDescent="0.25">
      <c r="Y1082" s="25"/>
      <c r="AA1082" s="26"/>
      <c r="AB1082" s="27"/>
      <c r="AC1082" s="27"/>
      <c r="AD1082" s="27"/>
      <c r="BA1082" s="32"/>
      <c r="BB1082" s="32"/>
      <c r="BC1082" s="28"/>
      <c r="BD1082" s="29"/>
      <c r="BE1082" s="30"/>
      <c r="BF1082" s="28"/>
      <c r="BG1082" s="29"/>
      <c r="BH1082" s="30"/>
      <c r="BI1082" s="20"/>
      <c r="BJ1082" s="20"/>
      <c r="BK1082" s="20"/>
    </row>
    <row r="1083" spans="25:63" x14ac:dyDescent="0.25">
      <c r="Y1083" s="25"/>
      <c r="AA1083" s="26"/>
      <c r="AB1083" s="27"/>
      <c r="AC1083" s="27"/>
      <c r="AD1083" s="27"/>
      <c r="BA1083" s="32"/>
      <c r="BB1083" s="32"/>
      <c r="BC1083" s="28"/>
      <c r="BD1083" s="29"/>
      <c r="BE1083" s="30"/>
      <c r="BF1083" s="28"/>
      <c r="BG1083" s="29"/>
      <c r="BH1083" s="30"/>
      <c r="BI1083" s="20"/>
      <c r="BJ1083" s="20"/>
      <c r="BK1083" s="20"/>
    </row>
    <row r="1084" spans="25:63" x14ac:dyDescent="0.25">
      <c r="Y1084" s="25"/>
      <c r="AA1084" s="26"/>
      <c r="AB1084" s="27"/>
      <c r="AC1084" s="27"/>
      <c r="AD1084" s="27"/>
      <c r="BA1084" s="32"/>
      <c r="BB1084" s="32"/>
      <c r="BC1084" s="28"/>
      <c r="BD1084" s="29"/>
      <c r="BE1084" s="30"/>
      <c r="BF1084" s="28"/>
      <c r="BG1084" s="29"/>
      <c r="BH1084" s="30"/>
      <c r="BI1084" s="20"/>
      <c r="BJ1084" s="20"/>
      <c r="BK1084" s="20"/>
    </row>
    <row r="1085" spans="25:63" x14ac:dyDescent="0.25">
      <c r="Y1085" s="25"/>
      <c r="AA1085" s="26"/>
      <c r="AB1085" s="27"/>
      <c r="AC1085" s="27"/>
      <c r="AD1085" s="27"/>
      <c r="BA1085" s="32"/>
      <c r="BB1085" s="32"/>
      <c r="BC1085" s="28"/>
      <c r="BD1085" s="29"/>
      <c r="BE1085" s="30"/>
      <c r="BF1085" s="28"/>
      <c r="BG1085" s="29"/>
      <c r="BH1085" s="30"/>
      <c r="BI1085" s="20"/>
      <c r="BJ1085" s="20"/>
      <c r="BK1085" s="20"/>
    </row>
    <row r="1086" spans="25:63" x14ac:dyDescent="0.25">
      <c r="Y1086" s="25"/>
      <c r="AA1086" s="26"/>
      <c r="AB1086" s="27"/>
      <c r="AC1086" s="27"/>
      <c r="AD1086" s="27"/>
      <c r="BA1086" s="32"/>
      <c r="BB1086" s="32"/>
      <c r="BC1086" s="28"/>
      <c r="BD1086" s="29"/>
      <c r="BE1086" s="30"/>
      <c r="BF1086" s="28"/>
      <c r="BG1086" s="29"/>
      <c r="BH1086" s="30"/>
      <c r="BI1086" s="20"/>
      <c r="BJ1086" s="20"/>
      <c r="BK1086" s="20"/>
    </row>
    <row r="1087" spans="25:63" x14ac:dyDescent="0.25">
      <c r="Y1087" s="25"/>
      <c r="AA1087" s="26"/>
      <c r="AB1087" s="27"/>
      <c r="AC1087" s="27"/>
      <c r="AD1087" s="27"/>
      <c r="BA1087" s="32"/>
      <c r="BB1087" s="32"/>
      <c r="BC1087" s="28"/>
      <c r="BD1087" s="29"/>
      <c r="BE1087" s="30"/>
      <c r="BF1087" s="28"/>
      <c r="BG1087" s="29"/>
      <c r="BH1087" s="30"/>
      <c r="BI1087" s="20"/>
      <c r="BJ1087" s="20"/>
      <c r="BK1087" s="20"/>
    </row>
    <row r="1088" spans="25:63" x14ac:dyDescent="0.25">
      <c r="Y1088" s="25"/>
      <c r="AA1088" s="26"/>
      <c r="AB1088" s="27"/>
      <c r="AC1088" s="27"/>
      <c r="AD1088" s="27"/>
      <c r="BA1088" s="32"/>
      <c r="BB1088" s="32"/>
      <c r="BC1088" s="28"/>
      <c r="BD1088" s="29"/>
      <c r="BE1088" s="30"/>
      <c r="BF1088" s="28"/>
      <c r="BG1088" s="29"/>
      <c r="BH1088" s="30"/>
      <c r="BI1088" s="20"/>
      <c r="BJ1088" s="20"/>
      <c r="BK1088" s="20"/>
    </row>
    <row r="1089" spans="25:63" x14ac:dyDescent="0.25">
      <c r="Y1089" s="25"/>
      <c r="AA1089" s="26"/>
      <c r="AB1089" s="27"/>
      <c r="AC1089" s="27"/>
      <c r="AD1089" s="27"/>
      <c r="BA1089" s="32"/>
      <c r="BB1089" s="32"/>
      <c r="BC1089" s="28"/>
      <c r="BD1089" s="29"/>
      <c r="BE1089" s="30"/>
      <c r="BF1089" s="28"/>
      <c r="BG1089" s="29"/>
      <c r="BH1089" s="30"/>
      <c r="BI1089" s="20"/>
      <c r="BJ1089" s="20"/>
      <c r="BK1089" s="20"/>
    </row>
    <row r="1090" spans="25:63" x14ac:dyDescent="0.25">
      <c r="Y1090" s="25"/>
      <c r="AA1090" s="26"/>
      <c r="AB1090" s="27"/>
      <c r="AC1090" s="27"/>
      <c r="AD1090" s="27"/>
      <c r="BA1090" s="32"/>
      <c r="BB1090" s="32"/>
      <c r="BC1090" s="28"/>
      <c r="BD1090" s="29"/>
      <c r="BE1090" s="30"/>
      <c r="BF1090" s="28"/>
      <c r="BG1090" s="29"/>
      <c r="BH1090" s="30"/>
      <c r="BI1090" s="20"/>
      <c r="BJ1090" s="20"/>
      <c r="BK1090" s="20"/>
    </row>
    <row r="1091" spans="25:63" x14ac:dyDescent="0.25">
      <c r="Y1091" s="25"/>
      <c r="AA1091" s="26"/>
      <c r="AB1091" s="27"/>
      <c r="AC1091" s="27"/>
      <c r="AD1091" s="27"/>
      <c r="BA1091" s="32"/>
      <c r="BB1091" s="32"/>
      <c r="BC1091" s="28"/>
      <c r="BD1091" s="29"/>
      <c r="BE1091" s="30"/>
      <c r="BF1091" s="28"/>
      <c r="BG1091" s="29"/>
      <c r="BH1091" s="30"/>
      <c r="BI1091" s="20"/>
      <c r="BJ1091" s="20"/>
      <c r="BK1091" s="20"/>
    </row>
    <row r="1092" spans="25:63" x14ac:dyDescent="0.25">
      <c r="Y1092" s="25"/>
      <c r="AA1092" s="26"/>
      <c r="AB1092" s="27"/>
      <c r="AC1092" s="27"/>
      <c r="AD1092" s="27"/>
      <c r="BA1092" s="32"/>
      <c r="BB1092" s="32"/>
      <c r="BC1092" s="28"/>
      <c r="BD1092" s="29"/>
      <c r="BE1092" s="30"/>
      <c r="BF1092" s="28"/>
      <c r="BG1092" s="29"/>
      <c r="BH1092" s="30"/>
      <c r="BI1092" s="20"/>
      <c r="BJ1092" s="20"/>
      <c r="BK1092" s="20"/>
    </row>
    <row r="1093" spans="25:63" x14ac:dyDescent="0.25">
      <c r="Y1093" s="25"/>
      <c r="AA1093" s="26"/>
      <c r="AB1093" s="27"/>
      <c r="AC1093" s="27"/>
      <c r="AD1093" s="27"/>
      <c r="BA1093" s="32"/>
      <c r="BB1093" s="32"/>
      <c r="BC1093" s="28"/>
      <c r="BD1093" s="29"/>
      <c r="BE1093" s="30"/>
      <c r="BF1093" s="28"/>
      <c r="BG1093" s="29"/>
      <c r="BH1093" s="30"/>
      <c r="BI1093" s="20"/>
      <c r="BJ1093" s="20"/>
      <c r="BK1093" s="20"/>
    </row>
    <row r="1094" spans="25:63" x14ac:dyDescent="0.25">
      <c r="Y1094" s="25"/>
      <c r="AA1094" s="26"/>
      <c r="AB1094" s="27"/>
      <c r="AC1094" s="27"/>
      <c r="AD1094" s="27"/>
      <c r="BA1094" s="32"/>
      <c r="BB1094" s="32"/>
      <c r="BC1094" s="28"/>
      <c r="BD1094" s="29"/>
      <c r="BE1094" s="30"/>
      <c r="BF1094" s="28"/>
      <c r="BG1094" s="29"/>
      <c r="BH1094" s="30"/>
      <c r="BI1094" s="20"/>
      <c r="BJ1094" s="20"/>
      <c r="BK1094" s="20"/>
    </row>
    <row r="1095" spans="25:63" x14ac:dyDescent="0.25">
      <c r="Y1095" s="25"/>
      <c r="AA1095" s="26"/>
      <c r="AB1095" s="27"/>
      <c r="AC1095" s="27"/>
      <c r="AD1095" s="27"/>
      <c r="BA1095" s="32"/>
      <c r="BB1095" s="32"/>
      <c r="BC1095" s="28"/>
      <c r="BD1095" s="29"/>
      <c r="BE1095" s="30"/>
      <c r="BF1095" s="28"/>
      <c r="BG1095" s="29"/>
      <c r="BH1095" s="30"/>
      <c r="BI1095" s="20"/>
      <c r="BJ1095" s="20"/>
      <c r="BK1095" s="20"/>
    </row>
    <row r="1096" spans="25:63" x14ac:dyDescent="0.25">
      <c r="Y1096" s="25"/>
      <c r="AA1096" s="26"/>
      <c r="AB1096" s="27"/>
      <c r="AC1096" s="27"/>
      <c r="AD1096" s="27"/>
      <c r="BA1096" s="32"/>
      <c r="BB1096" s="32"/>
      <c r="BC1096" s="28"/>
      <c r="BD1096" s="29"/>
      <c r="BE1096" s="30"/>
      <c r="BF1096" s="28"/>
      <c r="BG1096" s="29"/>
      <c r="BH1096" s="30"/>
      <c r="BI1096" s="20"/>
      <c r="BJ1096" s="20"/>
      <c r="BK1096" s="20"/>
    </row>
    <row r="1097" spans="25:63" x14ac:dyDescent="0.25">
      <c r="Y1097" s="25"/>
      <c r="AA1097" s="26"/>
      <c r="AB1097" s="27"/>
      <c r="AC1097" s="27"/>
      <c r="AD1097" s="27"/>
      <c r="BA1097" s="32"/>
      <c r="BB1097" s="32"/>
      <c r="BC1097" s="28"/>
      <c r="BD1097" s="29"/>
      <c r="BE1097" s="30"/>
      <c r="BF1097" s="28"/>
      <c r="BG1097" s="29"/>
      <c r="BH1097" s="30"/>
      <c r="BI1097" s="20"/>
      <c r="BJ1097" s="20"/>
      <c r="BK1097" s="20"/>
    </row>
    <row r="1098" spans="25:63" x14ac:dyDescent="0.25">
      <c r="Y1098" s="25"/>
      <c r="AA1098" s="26"/>
      <c r="AB1098" s="27"/>
      <c r="AC1098" s="27"/>
      <c r="AD1098" s="27"/>
      <c r="BA1098" s="32"/>
      <c r="BB1098" s="32"/>
      <c r="BC1098" s="28"/>
      <c r="BD1098" s="29"/>
      <c r="BE1098" s="30"/>
      <c r="BF1098" s="28"/>
      <c r="BG1098" s="29"/>
      <c r="BH1098" s="30"/>
      <c r="BI1098" s="20"/>
      <c r="BJ1098" s="20"/>
      <c r="BK1098" s="20"/>
    </row>
    <row r="1099" spans="25:63" x14ac:dyDescent="0.25">
      <c r="Y1099" s="25"/>
      <c r="AA1099" s="26"/>
      <c r="AB1099" s="27"/>
      <c r="AC1099" s="27"/>
      <c r="AD1099" s="27"/>
      <c r="BA1099" s="32"/>
      <c r="BB1099" s="32"/>
      <c r="BC1099" s="28"/>
      <c r="BD1099" s="29"/>
      <c r="BE1099" s="30"/>
      <c r="BF1099" s="28"/>
      <c r="BG1099" s="29"/>
      <c r="BH1099" s="30"/>
      <c r="BI1099" s="20"/>
      <c r="BJ1099" s="20"/>
      <c r="BK1099" s="20"/>
    </row>
    <row r="1100" spans="25:63" x14ac:dyDescent="0.25">
      <c r="Y1100" s="25"/>
      <c r="AA1100" s="26"/>
      <c r="AB1100" s="27"/>
      <c r="AC1100" s="27"/>
      <c r="AD1100" s="27"/>
      <c r="BA1100" s="32"/>
      <c r="BB1100" s="32"/>
      <c r="BC1100" s="28"/>
      <c r="BD1100" s="29"/>
      <c r="BE1100" s="30"/>
      <c r="BF1100" s="28"/>
      <c r="BG1100" s="29"/>
      <c r="BH1100" s="30"/>
      <c r="BI1100" s="20"/>
      <c r="BJ1100" s="20"/>
      <c r="BK1100" s="20"/>
    </row>
    <row r="1101" spans="25:63" x14ac:dyDescent="0.25">
      <c r="Y1101" s="25"/>
      <c r="AA1101" s="26"/>
      <c r="AB1101" s="27"/>
      <c r="AC1101" s="27"/>
      <c r="AD1101" s="27"/>
      <c r="BA1101" s="32"/>
      <c r="BB1101" s="32"/>
      <c r="BC1101" s="28"/>
      <c r="BD1101" s="29"/>
      <c r="BE1101" s="30"/>
      <c r="BF1101" s="28"/>
      <c r="BG1101" s="29"/>
      <c r="BH1101" s="30"/>
      <c r="BI1101" s="20"/>
      <c r="BJ1101" s="20"/>
      <c r="BK1101" s="20"/>
    </row>
    <row r="1102" spans="25:63" x14ac:dyDescent="0.25">
      <c r="Y1102" s="25"/>
      <c r="AA1102" s="26"/>
      <c r="AB1102" s="27"/>
      <c r="AC1102" s="27"/>
      <c r="AD1102" s="27"/>
      <c r="BA1102" s="32"/>
      <c r="BB1102" s="32"/>
      <c r="BC1102" s="28"/>
      <c r="BD1102" s="29"/>
      <c r="BE1102" s="30"/>
      <c r="BF1102" s="28"/>
      <c r="BG1102" s="29"/>
      <c r="BH1102" s="30"/>
      <c r="BI1102" s="20"/>
      <c r="BJ1102" s="20"/>
      <c r="BK1102" s="20"/>
    </row>
    <row r="1103" spans="25:63" x14ac:dyDescent="0.25">
      <c r="Y1103" s="25"/>
      <c r="AA1103" s="26"/>
      <c r="AB1103" s="27"/>
      <c r="AC1103" s="27"/>
      <c r="AD1103" s="27"/>
      <c r="BA1103" s="32"/>
      <c r="BB1103" s="32"/>
      <c r="BC1103" s="28"/>
      <c r="BD1103" s="29"/>
      <c r="BE1103" s="30"/>
      <c r="BF1103" s="28"/>
      <c r="BG1103" s="29"/>
      <c r="BH1103" s="30"/>
      <c r="BI1103" s="20"/>
      <c r="BJ1103" s="20"/>
      <c r="BK1103" s="20"/>
    </row>
    <row r="1104" spans="25:63" x14ac:dyDescent="0.25">
      <c r="Y1104" s="25"/>
      <c r="AA1104" s="26"/>
      <c r="AB1104" s="27"/>
      <c r="AC1104" s="27"/>
      <c r="AD1104" s="27"/>
      <c r="BA1104" s="32"/>
      <c r="BB1104" s="32"/>
      <c r="BC1104" s="28"/>
      <c r="BD1104" s="29"/>
      <c r="BE1104" s="30"/>
      <c r="BF1104" s="28"/>
      <c r="BG1104" s="29"/>
      <c r="BH1104" s="30"/>
      <c r="BI1104" s="20"/>
      <c r="BJ1104" s="20"/>
      <c r="BK1104" s="20"/>
    </row>
    <row r="1105" spans="25:63" x14ac:dyDescent="0.25">
      <c r="Y1105" s="25"/>
      <c r="AA1105" s="26"/>
      <c r="AB1105" s="27"/>
      <c r="AC1105" s="27"/>
      <c r="AD1105" s="27"/>
      <c r="BA1105" s="32"/>
      <c r="BB1105" s="32"/>
      <c r="BC1105" s="28"/>
      <c r="BD1105" s="29"/>
      <c r="BE1105" s="30"/>
      <c r="BF1105" s="28"/>
      <c r="BG1105" s="29"/>
      <c r="BH1105" s="30"/>
      <c r="BI1105" s="20"/>
      <c r="BJ1105" s="20"/>
      <c r="BK1105" s="20"/>
    </row>
    <row r="1106" spans="25:63" x14ac:dyDescent="0.25">
      <c r="Y1106" s="25"/>
      <c r="AA1106" s="26"/>
      <c r="AB1106" s="27"/>
      <c r="AC1106" s="27"/>
      <c r="AD1106" s="27"/>
      <c r="BA1106" s="32"/>
      <c r="BB1106" s="32"/>
      <c r="BC1106" s="28"/>
      <c r="BD1106" s="29"/>
      <c r="BE1106" s="30"/>
      <c r="BF1106" s="28"/>
      <c r="BG1106" s="29"/>
      <c r="BH1106" s="30"/>
      <c r="BI1106" s="20"/>
      <c r="BJ1106" s="20"/>
      <c r="BK1106" s="20"/>
    </row>
    <row r="1107" spans="25:63" x14ac:dyDescent="0.25">
      <c r="Y1107" s="25"/>
      <c r="AA1107" s="26"/>
      <c r="AB1107" s="27"/>
      <c r="AC1107" s="27"/>
      <c r="AD1107" s="27"/>
      <c r="BA1107" s="32"/>
      <c r="BB1107" s="32"/>
      <c r="BC1107" s="28"/>
      <c r="BD1107" s="29"/>
      <c r="BE1107" s="30"/>
      <c r="BF1107" s="28"/>
      <c r="BG1107" s="29"/>
      <c r="BH1107" s="30"/>
      <c r="BI1107" s="20"/>
      <c r="BJ1107" s="20"/>
      <c r="BK1107" s="20"/>
    </row>
    <row r="1108" spans="25:63" x14ac:dyDescent="0.25">
      <c r="Y1108" s="25"/>
      <c r="AA1108" s="26"/>
      <c r="AB1108" s="27"/>
      <c r="AC1108" s="27"/>
      <c r="AD1108" s="27"/>
      <c r="BA1108" s="32"/>
      <c r="BB1108" s="32"/>
      <c r="BC1108" s="28"/>
      <c r="BD1108" s="29"/>
      <c r="BE1108" s="30"/>
      <c r="BF1108" s="28"/>
      <c r="BG1108" s="29"/>
      <c r="BH1108" s="30"/>
      <c r="BI1108" s="20"/>
      <c r="BJ1108" s="20"/>
      <c r="BK1108" s="20"/>
    </row>
    <row r="1109" spans="25:63" x14ac:dyDescent="0.25">
      <c r="Y1109" s="25"/>
      <c r="AA1109" s="26"/>
      <c r="AB1109" s="27"/>
      <c r="AC1109" s="27"/>
      <c r="AD1109" s="27"/>
      <c r="BA1109" s="32"/>
      <c r="BB1109" s="32"/>
      <c r="BC1109" s="28"/>
      <c r="BD1109" s="29"/>
      <c r="BE1109" s="30"/>
      <c r="BF1109" s="28"/>
      <c r="BG1109" s="29"/>
      <c r="BH1109" s="30"/>
      <c r="BI1109" s="20"/>
      <c r="BJ1109" s="20"/>
      <c r="BK1109" s="20"/>
    </row>
    <row r="1110" spans="25:63" x14ac:dyDescent="0.25">
      <c r="Y1110" s="25"/>
      <c r="AA1110" s="26"/>
      <c r="AB1110" s="27"/>
      <c r="AC1110" s="27"/>
      <c r="AD1110" s="27"/>
      <c r="BA1110" s="32"/>
      <c r="BB1110" s="32"/>
      <c r="BC1110" s="28"/>
      <c r="BD1110" s="29"/>
      <c r="BE1110" s="30"/>
      <c r="BF1110" s="28"/>
      <c r="BG1110" s="29"/>
      <c r="BH1110" s="30"/>
      <c r="BI1110" s="20"/>
      <c r="BJ1110" s="20"/>
      <c r="BK1110" s="20"/>
    </row>
    <row r="1111" spans="25:63" x14ac:dyDescent="0.25">
      <c r="Y1111" s="25"/>
      <c r="AA1111" s="26"/>
      <c r="AB1111" s="27"/>
      <c r="AC1111" s="27"/>
      <c r="AD1111" s="27"/>
      <c r="BA1111" s="32"/>
      <c r="BB1111" s="32"/>
      <c r="BC1111" s="28"/>
      <c r="BD1111" s="29"/>
      <c r="BE1111" s="30"/>
      <c r="BF1111" s="28"/>
      <c r="BG1111" s="29"/>
      <c r="BH1111" s="30"/>
      <c r="BI1111" s="20"/>
      <c r="BJ1111" s="20"/>
      <c r="BK1111" s="20"/>
    </row>
    <row r="1112" spans="25:63" x14ac:dyDescent="0.25">
      <c r="Y1112" s="25"/>
      <c r="AA1112" s="26"/>
      <c r="AB1112" s="27"/>
      <c r="AC1112" s="27"/>
      <c r="AD1112" s="27"/>
      <c r="BA1112" s="32"/>
      <c r="BB1112" s="32"/>
      <c r="BC1112" s="28"/>
      <c r="BD1112" s="29"/>
      <c r="BE1112" s="30"/>
      <c r="BF1112" s="28"/>
      <c r="BG1112" s="29"/>
      <c r="BH1112" s="30"/>
      <c r="BI1112" s="20"/>
      <c r="BJ1112" s="20"/>
      <c r="BK1112" s="20"/>
    </row>
    <row r="1113" spans="25:63" x14ac:dyDescent="0.25">
      <c r="Y1113" s="25"/>
      <c r="AA1113" s="26"/>
      <c r="AB1113" s="27"/>
      <c r="AC1113" s="27"/>
      <c r="AD1113" s="27"/>
      <c r="BA1113" s="32"/>
      <c r="BB1113" s="32"/>
      <c r="BC1113" s="28"/>
      <c r="BD1113" s="29"/>
      <c r="BE1113" s="30"/>
      <c r="BF1113" s="28"/>
      <c r="BG1113" s="29"/>
      <c r="BH1113" s="30"/>
      <c r="BI1113" s="20"/>
      <c r="BJ1113" s="20"/>
      <c r="BK1113" s="20"/>
    </row>
    <row r="1114" spans="25:63" x14ac:dyDescent="0.25">
      <c r="Y1114" s="25"/>
      <c r="AA1114" s="26"/>
      <c r="AB1114" s="27"/>
      <c r="AC1114" s="27"/>
      <c r="AD1114" s="27"/>
      <c r="BA1114" s="32"/>
      <c r="BB1114" s="32"/>
      <c r="BC1114" s="28"/>
      <c r="BD1114" s="29"/>
      <c r="BE1114" s="30"/>
      <c r="BF1114" s="28"/>
      <c r="BG1114" s="29"/>
      <c r="BH1114" s="30"/>
      <c r="BI1114" s="20"/>
      <c r="BJ1114" s="20"/>
      <c r="BK1114" s="20"/>
    </row>
    <row r="1115" spans="25:63" x14ac:dyDescent="0.25">
      <c r="Y1115" s="25"/>
      <c r="AA1115" s="26"/>
      <c r="AB1115" s="27"/>
      <c r="AC1115" s="27"/>
      <c r="AD1115" s="27"/>
      <c r="BA1115" s="32"/>
      <c r="BB1115" s="32"/>
      <c r="BC1115" s="28"/>
      <c r="BD1115" s="29"/>
      <c r="BE1115" s="30"/>
      <c r="BF1115" s="28"/>
      <c r="BG1115" s="29"/>
      <c r="BH1115" s="30"/>
      <c r="BI1115" s="20"/>
      <c r="BJ1115" s="20"/>
      <c r="BK1115" s="20"/>
    </row>
    <row r="1116" spans="25:63" x14ac:dyDescent="0.25">
      <c r="Y1116" s="25"/>
      <c r="AA1116" s="26"/>
      <c r="AB1116" s="27"/>
      <c r="AC1116" s="27"/>
      <c r="AD1116" s="27"/>
      <c r="BA1116" s="32"/>
      <c r="BB1116" s="32"/>
      <c r="BC1116" s="28"/>
      <c r="BD1116" s="29"/>
      <c r="BE1116" s="30"/>
      <c r="BF1116" s="28"/>
      <c r="BG1116" s="29"/>
      <c r="BH1116" s="30"/>
      <c r="BI1116" s="20"/>
      <c r="BJ1116" s="20"/>
      <c r="BK1116" s="20"/>
    </row>
    <row r="1117" spans="25:63" x14ac:dyDescent="0.25">
      <c r="Y1117" s="25"/>
      <c r="AA1117" s="26"/>
      <c r="AB1117" s="27"/>
      <c r="AC1117" s="27"/>
      <c r="AD1117" s="27"/>
      <c r="BA1117" s="32"/>
      <c r="BB1117" s="32"/>
      <c r="BC1117" s="28"/>
      <c r="BD1117" s="29"/>
      <c r="BE1117" s="30"/>
      <c r="BF1117" s="28"/>
      <c r="BG1117" s="29"/>
      <c r="BH1117" s="30"/>
      <c r="BI1117" s="20"/>
      <c r="BJ1117" s="20"/>
      <c r="BK1117" s="20"/>
    </row>
    <row r="1118" spans="25:63" x14ac:dyDescent="0.25">
      <c r="Y1118" s="25"/>
      <c r="AA1118" s="26"/>
      <c r="AB1118" s="27"/>
      <c r="AC1118" s="27"/>
      <c r="AD1118" s="27"/>
      <c r="BA1118" s="32"/>
      <c r="BB1118" s="32"/>
      <c r="BC1118" s="28"/>
      <c r="BD1118" s="29"/>
      <c r="BE1118" s="30"/>
      <c r="BF1118" s="28"/>
      <c r="BG1118" s="29"/>
      <c r="BH1118" s="30"/>
      <c r="BI1118" s="20"/>
      <c r="BJ1118" s="20"/>
      <c r="BK1118" s="20"/>
    </row>
    <row r="1119" spans="25:63" x14ac:dyDescent="0.25">
      <c r="Y1119" s="25"/>
      <c r="AA1119" s="26"/>
      <c r="AB1119" s="27"/>
      <c r="AC1119" s="27"/>
      <c r="AD1119" s="27"/>
      <c r="BA1119" s="32"/>
      <c r="BB1119" s="32"/>
      <c r="BC1119" s="28"/>
      <c r="BD1119" s="29"/>
      <c r="BE1119" s="30"/>
      <c r="BF1119" s="28"/>
      <c r="BG1119" s="29"/>
      <c r="BH1119" s="30"/>
      <c r="BI1119" s="20"/>
      <c r="BJ1119" s="20"/>
      <c r="BK1119" s="20"/>
    </row>
    <row r="1120" spans="25:63" x14ac:dyDescent="0.25">
      <c r="Y1120" s="25"/>
      <c r="AA1120" s="26"/>
      <c r="AB1120" s="27"/>
      <c r="AC1120" s="27"/>
      <c r="AD1120" s="27"/>
      <c r="BA1120" s="32"/>
      <c r="BB1120" s="32"/>
      <c r="BC1120" s="28"/>
      <c r="BD1120" s="29"/>
      <c r="BE1120" s="30"/>
      <c r="BF1120" s="28"/>
      <c r="BG1120" s="29"/>
      <c r="BH1120" s="30"/>
      <c r="BI1120" s="20"/>
      <c r="BJ1120" s="20"/>
      <c r="BK1120" s="20"/>
    </row>
    <row r="1121" spans="25:63" x14ac:dyDescent="0.25">
      <c r="Y1121" s="25"/>
      <c r="AA1121" s="26"/>
      <c r="AB1121" s="27"/>
      <c r="AC1121" s="27"/>
      <c r="AD1121" s="27"/>
      <c r="BA1121" s="32"/>
      <c r="BB1121" s="32"/>
      <c r="BC1121" s="28"/>
      <c r="BD1121" s="29"/>
      <c r="BE1121" s="30"/>
      <c r="BF1121" s="28"/>
      <c r="BG1121" s="29"/>
      <c r="BH1121" s="30"/>
      <c r="BI1121" s="20"/>
      <c r="BJ1121" s="20"/>
      <c r="BK1121" s="20"/>
    </row>
    <row r="1122" spans="25:63" x14ac:dyDescent="0.25">
      <c r="Y1122" s="25"/>
      <c r="AA1122" s="26"/>
      <c r="AB1122" s="27"/>
      <c r="AC1122" s="27"/>
      <c r="AD1122" s="27"/>
      <c r="BA1122" s="32"/>
      <c r="BB1122" s="32"/>
      <c r="BC1122" s="28"/>
      <c r="BD1122" s="29"/>
      <c r="BE1122" s="30"/>
      <c r="BF1122" s="28"/>
      <c r="BG1122" s="29"/>
      <c r="BH1122" s="30"/>
      <c r="BI1122" s="20"/>
      <c r="BJ1122" s="20"/>
      <c r="BK1122" s="20"/>
    </row>
    <row r="1123" spans="25:63" x14ac:dyDescent="0.25">
      <c r="Y1123" s="25"/>
      <c r="AA1123" s="26"/>
      <c r="AB1123" s="27"/>
      <c r="AC1123" s="27"/>
      <c r="AD1123" s="27"/>
      <c r="BA1123" s="32"/>
      <c r="BB1123" s="32"/>
      <c r="BC1123" s="28"/>
      <c r="BD1123" s="29"/>
      <c r="BE1123" s="30"/>
      <c r="BF1123" s="28"/>
      <c r="BG1123" s="29"/>
      <c r="BH1123" s="30"/>
      <c r="BI1123" s="20"/>
      <c r="BJ1123" s="20"/>
      <c r="BK1123" s="20"/>
    </row>
    <row r="1124" spans="25:63" x14ac:dyDescent="0.25">
      <c r="Y1124" s="25"/>
      <c r="AA1124" s="26"/>
      <c r="AB1124" s="27"/>
      <c r="AC1124" s="27"/>
      <c r="AD1124" s="27"/>
      <c r="BA1124" s="32"/>
      <c r="BB1124" s="32"/>
      <c r="BC1124" s="28"/>
      <c r="BD1124" s="29"/>
      <c r="BE1124" s="30"/>
      <c r="BF1124" s="28"/>
      <c r="BG1124" s="29"/>
      <c r="BH1124" s="30"/>
      <c r="BI1124" s="20"/>
      <c r="BJ1124" s="20"/>
      <c r="BK1124" s="20"/>
    </row>
    <row r="1125" spans="25:63" x14ac:dyDescent="0.25">
      <c r="Y1125" s="25"/>
      <c r="AA1125" s="26"/>
      <c r="AB1125" s="27"/>
      <c r="AC1125" s="27"/>
      <c r="AD1125" s="27"/>
      <c r="BA1125" s="32"/>
      <c r="BB1125" s="32"/>
      <c r="BC1125" s="28"/>
      <c r="BD1125" s="29"/>
      <c r="BE1125" s="30"/>
      <c r="BF1125" s="28"/>
      <c r="BG1125" s="29"/>
      <c r="BH1125" s="30"/>
      <c r="BI1125" s="20"/>
      <c r="BJ1125" s="20"/>
      <c r="BK1125" s="20"/>
    </row>
    <row r="1126" spans="25:63" x14ac:dyDescent="0.25">
      <c r="Y1126" s="25"/>
      <c r="AA1126" s="26"/>
      <c r="AB1126" s="27"/>
      <c r="AC1126" s="27"/>
      <c r="AD1126" s="27"/>
      <c r="BA1126" s="32"/>
      <c r="BB1126" s="32"/>
      <c r="BC1126" s="28"/>
      <c r="BD1126" s="29"/>
      <c r="BE1126" s="30"/>
      <c r="BF1126" s="28"/>
      <c r="BG1126" s="29"/>
      <c r="BH1126" s="30"/>
      <c r="BI1126" s="20"/>
      <c r="BJ1126" s="20"/>
      <c r="BK1126" s="20"/>
    </row>
    <row r="1127" spans="25:63" x14ac:dyDescent="0.25">
      <c r="Y1127" s="25"/>
      <c r="AA1127" s="26"/>
      <c r="AB1127" s="27"/>
      <c r="AC1127" s="27"/>
      <c r="AD1127" s="27"/>
      <c r="BA1127" s="32"/>
      <c r="BB1127" s="32"/>
      <c r="BC1127" s="28"/>
      <c r="BD1127" s="29"/>
      <c r="BE1127" s="30"/>
      <c r="BF1127" s="28"/>
      <c r="BG1127" s="29"/>
      <c r="BH1127" s="30"/>
      <c r="BI1127" s="20"/>
      <c r="BJ1127" s="20"/>
      <c r="BK1127" s="20"/>
    </row>
    <row r="1128" spans="25:63" x14ac:dyDescent="0.25">
      <c r="Y1128" s="25"/>
      <c r="AA1128" s="26"/>
      <c r="AB1128" s="27"/>
      <c r="AC1128" s="27"/>
      <c r="AD1128" s="27"/>
      <c r="BA1128" s="32"/>
      <c r="BB1128" s="32"/>
      <c r="BC1128" s="28"/>
      <c r="BD1128" s="29"/>
      <c r="BE1128" s="30"/>
      <c r="BF1128" s="28"/>
      <c r="BG1128" s="29"/>
      <c r="BH1128" s="30"/>
      <c r="BI1128" s="20"/>
      <c r="BJ1128" s="20"/>
      <c r="BK1128" s="20"/>
    </row>
    <row r="1129" spans="25:63" x14ac:dyDescent="0.25">
      <c r="Y1129" s="25"/>
      <c r="AA1129" s="26"/>
      <c r="AB1129" s="27"/>
      <c r="AC1129" s="27"/>
      <c r="AD1129" s="27"/>
      <c r="BA1129" s="32"/>
      <c r="BB1129" s="32"/>
      <c r="BC1129" s="28"/>
      <c r="BD1129" s="29"/>
      <c r="BE1129" s="30"/>
      <c r="BF1129" s="28"/>
      <c r="BG1129" s="29"/>
      <c r="BH1129" s="30"/>
      <c r="BI1129" s="20"/>
      <c r="BJ1129" s="20"/>
      <c r="BK1129" s="20"/>
    </row>
    <row r="1130" spans="25:63" x14ac:dyDescent="0.25">
      <c r="Y1130" s="25"/>
      <c r="AA1130" s="26"/>
      <c r="AB1130" s="27"/>
      <c r="AC1130" s="27"/>
      <c r="AD1130" s="27"/>
      <c r="BA1130" s="32"/>
      <c r="BB1130" s="32"/>
      <c r="BC1130" s="28"/>
      <c r="BD1130" s="29"/>
      <c r="BE1130" s="30"/>
      <c r="BF1130" s="28"/>
      <c r="BG1130" s="29"/>
      <c r="BH1130" s="30"/>
      <c r="BI1130" s="20"/>
      <c r="BJ1130" s="20"/>
      <c r="BK1130" s="20"/>
    </row>
    <row r="1131" spans="25:63" x14ac:dyDescent="0.25">
      <c r="Y1131" s="25"/>
      <c r="AA1131" s="26"/>
      <c r="AB1131" s="27"/>
      <c r="AC1131" s="27"/>
      <c r="AD1131" s="27"/>
      <c r="BA1131" s="32"/>
      <c r="BB1131" s="32"/>
      <c r="BC1131" s="28"/>
      <c r="BD1131" s="29"/>
      <c r="BE1131" s="30"/>
      <c r="BF1131" s="28"/>
      <c r="BG1131" s="29"/>
      <c r="BH1131" s="30"/>
      <c r="BI1131" s="20"/>
      <c r="BJ1131" s="20"/>
      <c r="BK1131" s="20"/>
    </row>
    <row r="1132" spans="25:63" x14ac:dyDescent="0.25">
      <c r="Y1132" s="25"/>
      <c r="AA1132" s="26"/>
      <c r="AB1132" s="27"/>
      <c r="AC1132" s="27"/>
      <c r="AD1132" s="27"/>
      <c r="BA1132" s="32"/>
      <c r="BB1132" s="32"/>
      <c r="BC1132" s="28"/>
      <c r="BD1132" s="29"/>
      <c r="BE1132" s="30"/>
      <c r="BF1132" s="28"/>
      <c r="BG1132" s="29"/>
      <c r="BH1132" s="30"/>
      <c r="BI1132" s="20"/>
      <c r="BJ1132" s="20"/>
      <c r="BK1132" s="20"/>
    </row>
    <row r="1133" spans="25:63" x14ac:dyDescent="0.25">
      <c r="Y1133" s="25"/>
      <c r="AA1133" s="26"/>
      <c r="AB1133" s="27"/>
      <c r="AC1133" s="27"/>
      <c r="AD1133" s="27"/>
      <c r="BA1133" s="32"/>
      <c r="BB1133" s="32"/>
      <c r="BC1133" s="28"/>
      <c r="BD1133" s="29"/>
      <c r="BE1133" s="30"/>
      <c r="BF1133" s="28"/>
      <c r="BG1133" s="29"/>
      <c r="BH1133" s="30"/>
      <c r="BI1133" s="20"/>
      <c r="BJ1133" s="20"/>
      <c r="BK1133" s="20"/>
    </row>
    <row r="1134" spans="25:63" x14ac:dyDescent="0.25">
      <c r="Y1134" s="25"/>
      <c r="AA1134" s="26"/>
      <c r="AB1134" s="27"/>
      <c r="AC1134" s="27"/>
      <c r="AD1134" s="27"/>
      <c r="BA1134" s="32"/>
      <c r="BB1134" s="32"/>
      <c r="BC1134" s="28"/>
      <c r="BD1134" s="29"/>
      <c r="BE1134" s="30"/>
      <c r="BF1134" s="28"/>
      <c r="BG1134" s="29"/>
      <c r="BH1134" s="30"/>
      <c r="BI1134" s="20"/>
      <c r="BJ1134" s="20"/>
      <c r="BK1134" s="20"/>
    </row>
    <row r="1135" spans="25:63" x14ac:dyDescent="0.25">
      <c r="Y1135" s="25"/>
      <c r="AA1135" s="26"/>
      <c r="AB1135" s="27"/>
      <c r="AC1135" s="27"/>
      <c r="AD1135" s="27"/>
      <c r="BA1135" s="32"/>
      <c r="BB1135" s="32"/>
      <c r="BC1135" s="28"/>
      <c r="BD1135" s="29"/>
      <c r="BE1135" s="30"/>
      <c r="BF1135" s="28"/>
      <c r="BG1135" s="29"/>
      <c r="BH1135" s="30"/>
      <c r="BI1135" s="20"/>
      <c r="BJ1135" s="20"/>
      <c r="BK1135" s="20"/>
    </row>
    <row r="1136" spans="25:63" x14ac:dyDescent="0.25">
      <c r="Y1136" s="25"/>
      <c r="AA1136" s="26"/>
      <c r="AB1136" s="27"/>
      <c r="AC1136" s="27"/>
      <c r="AD1136" s="27"/>
      <c r="BA1136" s="32"/>
      <c r="BB1136" s="32"/>
      <c r="BC1136" s="28"/>
      <c r="BD1136" s="29"/>
      <c r="BE1136" s="30"/>
      <c r="BF1136" s="28"/>
      <c r="BG1136" s="29"/>
      <c r="BH1136" s="30"/>
      <c r="BI1136" s="20"/>
      <c r="BJ1136" s="20"/>
      <c r="BK1136" s="20"/>
    </row>
    <row r="1137" spans="25:63" x14ac:dyDescent="0.25">
      <c r="Y1137" s="25"/>
      <c r="AA1137" s="26"/>
      <c r="AB1137" s="27"/>
      <c r="AC1137" s="27"/>
      <c r="AD1137" s="27"/>
      <c r="BA1137" s="32"/>
      <c r="BB1137" s="32"/>
      <c r="BC1137" s="28"/>
      <c r="BD1137" s="29"/>
      <c r="BE1137" s="30"/>
      <c r="BF1137" s="28"/>
      <c r="BG1137" s="29"/>
      <c r="BH1137" s="30"/>
      <c r="BI1137" s="20"/>
      <c r="BJ1137" s="20"/>
      <c r="BK1137" s="20"/>
    </row>
    <row r="1138" spans="25:63" x14ac:dyDescent="0.25">
      <c r="Y1138" s="25"/>
      <c r="AA1138" s="26"/>
      <c r="AB1138" s="27"/>
      <c r="AC1138" s="27"/>
      <c r="AD1138" s="27"/>
      <c r="BA1138" s="32"/>
      <c r="BB1138" s="32"/>
      <c r="BC1138" s="28"/>
      <c r="BD1138" s="29"/>
      <c r="BE1138" s="30"/>
      <c r="BF1138" s="28"/>
      <c r="BG1138" s="29"/>
      <c r="BH1138" s="30"/>
      <c r="BI1138" s="20"/>
      <c r="BJ1138" s="20"/>
      <c r="BK1138" s="20"/>
    </row>
    <row r="1139" spans="25:63" x14ac:dyDescent="0.25">
      <c r="Y1139" s="25"/>
      <c r="AA1139" s="26"/>
      <c r="AB1139" s="27"/>
      <c r="AC1139" s="27"/>
      <c r="AD1139" s="27"/>
      <c r="BA1139" s="32"/>
      <c r="BB1139" s="32"/>
      <c r="BC1139" s="28"/>
      <c r="BD1139" s="29"/>
      <c r="BE1139" s="30"/>
      <c r="BF1139" s="28"/>
      <c r="BG1139" s="29"/>
      <c r="BH1139" s="30"/>
      <c r="BI1139" s="20"/>
      <c r="BJ1139" s="20"/>
      <c r="BK1139" s="20"/>
    </row>
    <row r="1140" spans="25:63" x14ac:dyDescent="0.25">
      <c r="Y1140" s="25"/>
      <c r="AA1140" s="26"/>
      <c r="AB1140" s="27"/>
      <c r="AC1140" s="27"/>
      <c r="AD1140" s="27"/>
      <c r="BA1140" s="32"/>
      <c r="BB1140" s="32"/>
      <c r="BC1140" s="28"/>
      <c r="BD1140" s="29"/>
      <c r="BE1140" s="30"/>
      <c r="BF1140" s="28"/>
      <c r="BG1140" s="29"/>
      <c r="BH1140" s="30"/>
      <c r="BI1140" s="20"/>
      <c r="BJ1140" s="20"/>
      <c r="BK1140" s="20"/>
    </row>
    <row r="1141" spans="25:63" x14ac:dyDescent="0.25">
      <c r="Y1141" s="25"/>
      <c r="AA1141" s="26"/>
      <c r="AB1141" s="27"/>
      <c r="AC1141" s="27"/>
      <c r="AD1141" s="27"/>
      <c r="BA1141" s="32"/>
      <c r="BB1141" s="32"/>
      <c r="BC1141" s="28"/>
      <c r="BD1141" s="29"/>
      <c r="BE1141" s="30"/>
      <c r="BF1141" s="28"/>
      <c r="BG1141" s="29"/>
      <c r="BH1141" s="30"/>
      <c r="BI1141" s="20"/>
      <c r="BJ1141" s="20"/>
      <c r="BK1141" s="20"/>
    </row>
    <row r="1142" spans="25:63" x14ac:dyDescent="0.25">
      <c r="Y1142" s="25"/>
      <c r="AA1142" s="26"/>
      <c r="AB1142" s="27"/>
      <c r="AC1142" s="27"/>
      <c r="AD1142" s="27"/>
      <c r="BA1142" s="32"/>
      <c r="BB1142" s="32"/>
      <c r="BC1142" s="28"/>
      <c r="BD1142" s="29"/>
      <c r="BE1142" s="30"/>
      <c r="BF1142" s="28"/>
      <c r="BG1142" s="29"/>
      <c r="BH1142" s="30"/>
      <c r="BI1142" s="20"/>
      <c r="BJ1142" s="20"/>
      <c r="BK1142" s="20"/>
    </row>
    <row r="1143" spans="25:63" x14ac:dyDescent="0.25">
      <c r="Y1143" s="25"/>
      <c r="AA1143" s="26"/>
      <c r="AB1143" s="27"/>
      <c r="AC1143" s="27"/>
      <c r="AD1143" s="27"/>
      <c r="BA1143" s="32"/>
      <c r="BB1143" s="32"/>
      <c r="BC1143" s="28"/>
      <c r="BD1143" s="29"/>
      <c r="BE1143" s="30"/>
      <c r="BF1143" s="28"/>
      <c r="BG1143" s="29"/>
      <c r="BH1143" s="30"/>
      <c r="BI1143" s="20"/>
      <c r="BJ1143" s="20"/>
      <c r="BK1143" s="20"/>
    </row>
    <row r="1144" spans="25:63" x14ac:dyDescent="0.25">
      <c r="Y1144" s="25"/>
      <c r="AA1144" s="26"/>
      <c r="AB1144" s="27"/>
      <c r="AC1144" s="27"/>
      <c r="AD1144" s="27"/>
      <c r="BA1144" s="32"/>
      <c r="BB1144" s="32"/>
      <c r="BC1144" s="28"/>
      <c r="BD1144" s="29"/>
      <c r="BE1144" s="30"/>
      <c r="BF1144" s="28"/>
      <c r="BG1144" s="29"/>
      <c r="BH1144" s="30"/>
      <c r="BI1144" s="20"/>
      <c r="BJ1144" s="20"/>
      <c r="BK1144" s="20"/>
    </row>
    <row r="1145" spans="25:63" x14ac:dyDescent="0.25">
      <c r="Y1145" s="25"/>
      <c r="AA1145" s="26"/>
      <c r="AB1145" s="27"/>
      <c r="AC1145" s="27"/>
      <c r="AD1145" s="27"/>
      <c r="BA1145" s="32"/>
      <c r="BB1145" s="32"/>
      <c r="BC1145" s="28"/>
      <c r="BD1145" s="29"/>
      <c r="BE1145" s="30"/>
      <c r="BF1145" s="28"/>
      <c r="BG1145" s="29"/>
      <c r="BH1145" s="30"/>
      <c r="BI1145" s="20"/>
      <c r="BJ1145" s="20"/>
      <c r="BK1145" s="20"/>
    </row>
    <row r="1146" spans="25:63" x14ac:dyDescent="0.25">
      <c r="Y1146" s="25"/>
      <c r="AA1146" s="26"/>
      <c r="AB1146" s="27"/>
      <c r="AC1146" s="27"/>
      <c r="AD1146" s="27"/>
      <c r="BA1146" s="32"/>
      <c r="BB1146" s="32"/>
      <c r="BC1146" s="28"/>
      <c r="BD1146" s="29"/>
      <c r="BE1146" s="30"/>
      <c r="BF1146" s="28"/>
      <c r="BG1146" s="29"/>
      <c r="BH1146" s="30"/>
      <c r="BI1146" s="20"/>
      <c r="BJ1146" s="20"/>
      <c r="BK1146" s="20"/>
    </row>
    <row r="1147" spans="25:63" x14ac:dyDescent="0.25">
      <c r="Y1147" s="25"/>
      <c r="AA1147" s="26"/>
      <c r="AB1147" s="27"/>
      <c r="AC1147" s="27"/>
      <c r="AD1147" s="27"/>
      <c r="BA1147" s="32"/>
      <c r="BB1147" s="32"/>
      <c r="BC1147" s="28"/>
      <c r="BD1147" s="29"/>
      <c r="BE1147" s="30"/>
      <c r="BF1147" s="28"/>
      <c r="BG1147" s="29"/>
      <c r="BH1147" s="30"/>
      <c r="BI1147" s="20"/>
      <c r="BJ1147" s="20"/>
      <c r="BK1147" s="20"/>
    </row>
    <row r="1148" spans="25:63" x14ac:dyDescent="0.25">
      <c r="Y1148" s="25"/>
      <c r="AA1148" s="26"/>
      <c r="AB1148" s="27"/>
      <c r="AC1148" s="27"/>
      <c r="AD1148" s="27"/>
      <c r="BA1148" s="32"/>
      <c r="BB1148" s="32"/>
      <c r="BC1148" s="28"/>
      <c r="BD1148" s="29"/>
      <c r="BE1148" s="30"/>
      <c r="BF1148" s="28"/>
      <c r="BG1148" s="29"/>
      <c r="BH1148" s="30"/>
      <c r="BI1148" s="20"/>
      <c r="BJ1148" s="20"/>
      <c r="BK1148" s="20"/>
    </row>
    <row r="1149" spans="25:63" x14ac:dyDescent="0.25">
      <c r="Y1149" s="25"/>
      <c r="AA1149" s="26"/>
      <c r="AB1149" s="27"/>
      <c r="AC1149" s="27"/>
      <c r="AD1149" s="27"/>
      <c r="BA1149" s="32"/>
      <c r="BB1149" s="32"/>
      <c r="BC1149" s="28"/>
      <c r="BD1149" s="29"/>
      <c r="BE1149" s="30"/>
      <c r="BF1149" s="28"/>
      <c r="BG1149" s="29"/>
      <c r="BH1149" s="30"/>
      <c r="BI1149" s="20"/>
      <c r="BJ1149" s="20"/>
      <c r="BK1149" s="20"/>
    </row>
    <row r="1150" spans="25:63" x14ac:dyDescent="0.25">
      <c r="Y1150" s="25"/>
      <c r="AA1150" s="26"/>
      <c r="AB1150" s="27"/>
      <c r="AC1150" s="27"/>
      <c r="AD1150" s="27"/>
      <c r="BA1150" s="32"/>
      <c r="BB1150" s="32"/>
      <c r="BC1150" s="28"/>
      <c r="BD1150" s="29"/>
      <c r="BE1150" s="30"/>
      <c r="BF1150" s="28"/>
      <c r="BG1150" s="29"/>
      <c r="BH1150" s="30"/>
      <c r="BI1150" s="20"/>
      <c r="BJ1150" s="20"/>
      <c r="BK1150" s="20"/>
    </row>
    <row r="1151" spans="25:63" x14ac:dyDescent="0.25">
      <c r="Y1151" s="25"/>
      <c r="AA1151" s="26"/>
      <c r="AB1151" s="27"/>
      <c r="AC1151" s="27"/>
      <c r="AD1151" s="27"/>
      <c r="BA1151" s="32"/>
      <c r="BB1151" s="32"/>
      <c r="BC1151" s="28"/>
      <c r="BD1151" s="29"/>
      <c r="BE1151" s="30"/>
      <c r="BF1151" s="28"/>
      <c r="BG1151" s="29"/>
      <c r="BH1151" s="30"/>
      <c r="BI1151" s="20"/>
      <c r="BJ1151" s="20"/>
      <c r="BK1151" s="20"/>
    </row>
    <row r="1152" spans="25:63" x14ac:dyDescent="0.25">
      <c r="Y1152" s="25"/>
      <c r="AA1152" s="26"/>
      <c r="AB1152" s="27"/>
      <c r="AC1152" s="27"/>
      <c r="AD1152" s="27"/>
      <c r="BA1152" s="32"/>
      <c r="BB1152" s="32"/>
      <c r="BC1152" s="28"/>
      <c r="BD1152" s="29"/>
      <c r="BE1152" s="30"/>
      <c r="BF1152" s="28"/>
      <c r="BG1152" s="29"/>
      <c r="BH1152" s="30"/>
      <c r="BI1152" s="20"/>
      <c r="BJ1152" s="20"/>
      <c r="BK1152" s="20"/>
    </row>
    <row r="1153" spans="25:63" x14ac:dyDescent="0.25">
      <c r="Y1153" s="25"/>
      <c r="AA1153" s="26"/>
      <c r="AB1153" s="27"/>
      <c r="AC1153" s="27"/>
      <c r="AD1153" s="27"/>
      <c r="BA1153" s="32"/>
      <c r="BB1153" s="32"/>
      <c r="BC1153" s="28"/>
      <c r="BD1153" s="29"/>
      <c r="BE1153" s="30"/>
      <c r="BF1153" s="28"/>
      <c r="BG1153" s="29"/>
      <c r="BH1153" s="30"/>
      <c r="BI1153" s="20"/>
      <c r="BJ1153" s="20"/>
      <c r="BK1153" s="20"/>
    </row>
    <row r="1154" spans="25:63" x14ac:dyDescent="0.25">
      <c r="Y1154" s="25"/>
      <c r="AA1154" s="26"/>
      <c r="AB1154" s="27"/>
      <c r="AC1154" s="27"/>
      <c r="AD1154" s="27"/>
      <c r="BA1154" s="32"/>
      <c r="BB1154" s="32"/>
      <c r="BC1154" s="28"/>
      <c r="BD1154" s="29"/>
      <c r="BE1154" s="30"/>
      <c r="BF1154" s="28"/>
      <c r="BG1154" s="29"/>
      <c r="BH1154" s="30"/>
      <c r="BI1154" s="20"/>
      <c r="BJ1154" s="20"/>
      <c r="BK1154" s="20"/>
    </row>
    <row r="1155" spans="25:63" x14ac:dyDescent="0.25">
      <c r="Y1155" s="25"/>
      <c r="AA1155" s="26"/>
      <c r="AB1155" s="27"/>
      <c r="AC1155" s="27"/>
      <c r="AD1155" s="27"/>
      <c r="BA1155" s="32"/>
      <c r="BB1155" s="32"/>
      <c r="BC1155" s="28"/>
      <c r="BD1155" s="29"/>
      <c r="BE1155" s="30"/>
      <c r="BF1155" s="28"/>
      <c r="BG1155" s="29"/>
      <c r="BH1155" s="30"/>
      <c r="BI1155" s="20"/>
      <c r="BJ1155" s="20"/>
      <c r="BK1155" s="20"/>
    </row>
    <row r="1156" spans="25:63" x14ac:dyDescent="0.25">
      <c r="Y1156" s="25"/>
      <c r="AA1156" s="26"/>
      <c r="AB1156" s="27"/>
      <c r="AC1156" s="27"/>
      <c r="AD1156" s="27"/>
      <c r="BA1156" s="32"/>
      <c r="BB1156" s="32"/>
      <c r="BC1156" s="28"/>
      <c r="BD1156" s="29"/>
      <c r="BE1156" s="30"/>
      <c r="BF1156" s="28"/>
      <c r="BG1156" s="29"/>
      <c r="BH1156" s="30"/>
      <c r="BI1156" s="20"/>
      <c r="BJ1156" s="20"/>
      <c r="BK1156" s="20"/>
    </row>
    <row r="1157" spans="25:63" x14ac:dyDescent="0.25">
      <c r="Y1157" s="25"/>
      <c r="AA1157" s="26"/>
      <c r="AB1157" s="27"/>
      <c r="AC1157" s="27"/>
      <c r="AD1157" s="27"/>
      <c r="BA1157" s="32"/>
      <c r="BB1157" s="32"/>
      <c r="BC1157" s="28"/>
      <c r="BD1157" s="29"/>
      <c r="BE1157" s="30"/>
      <c r="BF1157" s="28"/>
      <c r="BG1157" s="29"/>
      <c r="BH1157" s="30"/>
      <c r="BI1157" s="20"/>
      <c r="BJ1157" s="20"/>
      <c r="BK1157" s="20"/>
    </row>
    <row r="1158" spans="25:63" x14ac:dyDescent="0.25">
      <c r="Y1158" s="25"/>
      <c r="AA1158" s="26"/>
      <c r="AB1158" s="27"/>
      <c r="AC1158" s="27"/>
      <c r="AD1158" s="27"/>
      <c r="BA1158" s="32"/>
      <c r="BB1158" s="32"/>
      <c r="BC1158" s="28"/>
      <c r="BD1158" s="29"/>
      <c r="BE1158" s="30"/>
      <c r="BF1158" s="28"/>
      <c r="BG1158" s="29"/>
      <c r="BH1158" s="30"/>
      <c r="BI1158" s="20"/>
      <c r="BJ1158" s="20"/>
      <c r="BK1158" s="20"/>
    </row>
    <row r="1159" spans="25:63" x14ac:dyDescent="0.25">
      <c r="Y1159" s="25"/>
      <c r="AA1159" s="26"/>
      <c r="AB1159" s="27"/>
      <c r="AC1159" s="27"/>
      <c r="AD1159" s="27"/>
      <c r="BA1159" s="32"/>
      <c r="BB1159" s="32"/>
      <c r="BC1159" s="28"/>
      <c r="BD1159" s="29"/>
      <c r="BE1159" s="30"/>
      <c r="BF1159" s="28"/>
      <c r="BG1159" s="29"/>
      <c r="BH1159" s="30"/>
      <c r="BI1159" s="20"/>
      <c r="BJ1159" s="20"/>
      <c r="BK1159" s="20"/>
    </row>
    <row r="1160" spans="25:63" x14ac:dyDescent="0.25">
      <c r="Y1160" s="25"/>
      <c r="AA1160" s="26"/>
      <c r="AB1160" s="27"/>
      <c r="AC1160" s="27"/>
      <c r="AD1160" s="27"/>
      <c r="BA1160" s="32"/>
      <c r="BB1160" s="32"/>
      <c r="BC1160" s="28"/>
      <c r="BD1160" s="29"/>
      <c r="BE1160" s="30"/>
      <c r="BF1160" s="28"/>
      <c r="BG1160" s="29"/>
      <c r="BH1160" s="30"/>
      <c r="BI1160" s="20"/>
      <c r="BJ1160" s="20"/>
      <c r="BK1160" s="20"/>
    </row>
    <row r="1161" spans="25:63" x14ac:dyDescent="0.25">
      <c r="Y1161" s="25"/>
      <c r="AA1161" s="26"/>
      <c r="AB1161" s="27"/>
      <c r="AC1161" s="27"/>
      <c r="AD1161" s="27"/>
      <c r="BA1161" s="32"/>
      <c r="BB1161" s="32"/>
      <c r="BC1161" s="28"/>
      <c r="BD1161" s="29"/>
      <c r="BE1161" s="30"/>
      <c r="BF1161" s="28"/>
      <c r="BG1161" s="29"/>
      <c r="BH1161" s="30"/>
      <c r="BI1161" s="20"/>
      <c r="BJ1161" s="20"/>
      <c r="BK1161" s="20"/>
    </row>
    <row r="1162" spans="25:63" x14ac:dyDescent="0.25">
      <c r="Y1162" s="25"/>
      <c r="AA1162" s="26"/>
      <c r="AB1162" s="27"/>
      <c r="AC1162" s="27"/>
      <c r="AD1162" s="27"/>
      <c r="BA1162" s="32"/>
      <c r="BB1162" s="32"/>
      <c r="BC1162" s="28"/>
      <c r="BD1162" s="29"/>
      <c r="BE1162" s="30"/>
      <c r="BF1162" s="28"/>
      <c r="BG1162" s="29"/>
      <c r="BH1162" s="30"/>
      <c r="BI1162" s="20"/>
      <c r="BJ1162" s="20"/>
      <c r="BK1162" s="20"/>
    </row>
    <row r="1163" spans="25:63" x14ac:dyDescent="0.25">
      <c r="Y1163" s="25"/>
      <c r="AA1163" s="26"/>
      <c r="AB1163" s="27"/>
      <c r="AC1163" s="27"/>
      <c r="AD1163" s="27"/>
      <c r="BA1163" s="32"/>
      <c r="BB1163" s="32"/>
      <c r="BC1163" s="28"/>
      <c r="BD1163" s="29"/>
      <c r="BE1163" s="30"/>
      <c r="BF1163" s="28"/>
      <c r="BG1163" s="29"/>
      <c r="BH1163" s="30"/>
      <c r="BI1163" s="20"/>
      <c r="BJ1163" s="20"/>
      <c r="BK1163" s="20"/>
    </row>
    <row r="1164" spans="25:63" x14ac:dyDescent="0.25">
      <c r="Y1164" s="25"/>
      <c r="AA1164" s="26"/>
      <c r="AB1164" s="27"/>
      <c r="AC1164" s="27"/>
      <c r="AD1164" s="27"/>
      <c r="BA1164" s="32"/>
      <c r="BB1164" s="32"/>
      <c r="BC1164" s="28"/>
      <c r="BD1164" s="29"/>
      <c r="BE1164" s="30"/>
      <c r="BF1164" s="28"/>
      <c r="BG1164" s="29"/>
      <c r="BH1164" s="30"/>
      <c r="BI1164" s="20"/>
      <c r="BJ1164" s="20"/>
      <c r="BK1164" s="20"/>
    </row>
    <row r="1165" spans="25:63" x14ac:dyDescent="0.25">
      <c r="Y1165" s="25"/>
      <c r="AA1165" s="26"/>
      <c r="AB1165" s="27"/>
      <c r="AC1165" s="27"/>
      <c r="AD1165" s="27"/>
      <c r="BA1165" s="32"/>
      <c r="BB1165" s="32"/>
      <c r="BC1165" s="28"/>
      <c r="BD1165" s="29"/>
      <c r="BE1165" s="30"/>
      <c r="BF1165" s="28"/>
      <c r="BG1165" s="29"/>
      <c r="BH1165" s="30"/>
      <c r="BI1165" s="20"/>
      <c r="BJ1165" s="20"/>
      <c r="BK1165" s="20"/>
    </row>
    <row r="1166" spans="25:63" x14ac:dyDescent="0.25">
      <c r="Y1166" s="25"/>
      <c r="AA1166" s="26"/>
      <c r="AB1166" s="27"/>
      <c r="AC1166" s="27"/>
      <c r="AD1166" s="27"/>
      <c r="BA1166" s="32"/>
      <c r="BB1166" s="32"/>
      <c r="BC1166" s="28"/>
      <c r="BD1166" s="29"/>
      <c r="BE1166" s="30"/>
      <c r="BF1166" s="28"/>
      <c r="BG1166" s="29"/>
      <c r="BH1166" s="30"/>
      <c r="BI1166" s="20"/>
      <c r="BJ1166" s="20"/>
      <c r="BK1166" s="20"/>
    </row>
    <row r="1167" spans="25:63" x14ac:dyDescent="0.25">
      <c r="Y1167" s="25"/>
      <c r="AA1167" s="26"/>
      <c r="AB1167" s="27"/>
      <c r="AC1167" s="27"/>
      <c r="AD1167" s="27"/>
      <c r="BA1167" s="32"/>
      <c r="BB1167" s="32"/>
      <c r="BC1167" s="28"/>
      <c r="BD1167" s="29"/>
      <c r="BE1167" s="30"/>
      <c r="BF1167" s="28"/>
      <c r="BG1167" s="29"/>
      <c r="BH1167" s="30"/>
      <c r="BI1167" s="20"/>
      <c r="BJ1167" s="20"/>
      <c r="BK1167" s="20"/>
    </row>
    <row r="1168" spans="25:63" x14ac:dyDescent="0.25">
      <c r="Y1168" s="25"/>
      <c r="AA1168" s="26"/>
      <c r="AB1168" s="27"/>
      <c r="AC1168" s="27"/>
      <c r="AD1168" s="27"/>
      <c r="BA1168" s="32"/>
      <c r="BB1168" s="32"/>
      <c r="BC1168" s="28"/>
      <c r="BD1168" s="29"/>
      <c r="BE1168" s="30"/>
      <c r="BF1168" s="28"/>
      <c r="BG1168" s="29"/>
      <c r="BH1168" s="30"/>
      <c r="BI1168" s="20"/>
      <c r="BJ1168" s="20"/>
      <c r="BK1168" s="20"/>
    </row>
    <row r="1169" spans="25:63" x14ac:dyDescent="0.25">
      <c r="Y1169" s="25"/>
      <c r="AA1169" s="26"/>
      <c r="AB1169" s="27"/>
      <c r="AC1169" s="27"/>
      <c r="AD1169" s="27"/>
      <c r="BA1169" s="32"/>
      <c r="BB1169" s="32"/>
      <c r="BC1169" s="28"/>
      <c r="BD1169" s="29"/>
      <c r="BE1169" s="30"/>
      <c r="BF1169" s="28"/>
      <c r="BG1169" s="29"/>
      <c r="BH1169" s="30"/>
      <c r="BI1169" s="20"/>
      <c r="BJ1169" s="20"/>
      <c r="BK1169" s="20"/>
    </row>
    <row r="1170" spans="25:63" x14ac:dyDescent="0.25">
      <c r="Y1170" s="25"/>
      <c r="AA1170" s="26"/>
      <c r="AB1170" s="27"/>
      <c r="AC1170" s="27"/>
      <c r="AD1170" s="27"/>
      <c r="BA1170" s="32"/>
      <c r="BB1170" s="32"/>
      <c r="BC1170" s="28"/>
      <c r="BD1170" s="29"/>
      <c r="BE1170" s="30"/>
      <c r="BF1170" s="28"/>
      <c r="BG1170" s="29"/>
      <c r="BH1170" s="30"/>
      <c r="BI1170" s="20"/>
      <c r="BJ1170" s="20"/>
      <c r="BK1170" s="20"/>
    </row>
    <row r="1171" spans="25:63" x14ac:dyDescent="0.25">
      <c r="Y1171" s="25"/>
      <c r="AA1171" s="26"/>
      <c r="AB1171" s="27"/>
      <c r="AC1171" s="27"/>
      <c r="AD1171" s="27"/>
      <c r="BA1171" s="32"/>
      <c r="BB1171" s="32"/>
      <c r="BC1171" s="28"/>
      <c r="BD1171" s="29"/>
      <c r="BE1171" s="30"/>
      <c r="BF1171" s="28"/>
      <c r="BG1171" s="29"/>
      <c r="BH1171" s="30"/>
      <c r="BI1171" s="20"/>
      <c r="BJ1171" s="20"/>
      <c r="BK1171" s="20"/>
    </row>
    <row r="1172" spans="25:63" x14ac:dyDescent="0.25">
      <c r="Y1172" s="25"/>
      <c r="AA1172" s="26"/>
      <c r="AB1172" s="27"/>
      <c r="AC1172" s="27"/>
      <c r="AD1172" s="27"/>
      <c r="BA1172" s="32"/>
      <c r="BB1172" s="32"/>
      <c r="BC1172" s="28"/>
      <c r="BD1172" s="29"/>
      <c r="BE1172" s="30"/>
      <c r="BF1172" s="28"/>
      <c r="BG1172" s="29"/>
      <c r="BH1172" s="30"/>
      <c r="BI1172" s="20"/>
      <c r="BJ1172" s="20"/>
      <c r="BK1172" s="20"/>
    </row>
    <row r="1173" spans="25:63" x14ac:dyDescent="0.25">
      <c r="Y1173" s="25"/>
      <c r="AA1173" s="26"/>
      <c r="AB1173" s="27"/>
      <c r="AC1173" s="27"/>
      <c r="AD1173" s="27"/>
      <c r="BA1173" s="32"/>
      <c r="BB1173" s="32"/>
      <c r="BC1173" s="28"/>
      <c r="BD1173" s="29"/>
      <c r="BE1173" s="30"/>
      <c r="BF1173" s="28"/>
      <c r="BG1173" s="29"/>
      <c r="BH1173" s="30"/>
      <c r="BI1173" s="20"/>
      <c r="BJ1173" s="20"/>
      <c r="BK1173" s="20"/>
    </row>
    <row r="1174" spans="25:63" x14ac:dyDescent="0.25">
      <c r="Y1174" s="25"/>
      <c r="AA1174" s="26"/>
      <c r="AB1174" s="27"/>
      <c r="AC1174" s="27"/>
      <c r="AD1174" s="27"/>
      <c r="BA1174" s="32"/>
      <c r="BB1174" s="32"/>
      <c r="BC1174" s="28"/>
      <c r="BD1174" s="29"/>
      <c r="BE1174" s="30"/>
      <c r="BF1174" s="28"/>
      <c r="BG1174" s="29"/>
      <c r="BH1174" s="30"/>
      <c r="BI1174" s="20"/>
      <c r="BJ1174" s="20"/>
      <c r="BK1174" s="20"/>
    </row>
    <row r="1175" spans="25:63" x14ac:dyDescent="0.25">
      <c r="Y1175" s="25"/>
      <c r="AA1175" s="26"/>
      <c r="AB1175" s="27"/>
      <c r="AC1175" s="27"/>
      <c r="AD1175" s="27"/>
      <c r="BA1175" s="32"/>
      <c r="BB1175" s="32"/>
      <c r="BC1175" s="28"/>
      <c r="BD1175" s="29"/>
      <c r="BE1175" s="30"/>
      <c r="BF1175" s="28"/>
      <c r="BG1175" s="29"/>
      <c r="BH1175" s="30"/>
      <c r="BI1175" s="20"/>
      <c r="BJ1175" s="20"/>
      <c r="BK1175" s="20"/>
    </row>
    <row r="1176" spans="25:63" x14ac:dyDescent="0.25">
      <c r="Y1176" s="25"/>
      <c r="AA1176" s="26"/>
      <c r="AB1176" s="27"/>
      <c r="AC1176" s="27"/>
      <c r="AD1176" s="27"/>
      <c r="BA1176" s="32"/>
      <c r="BB1176" s="32"/>
      <c r="BC1176" s="28"/>
      <c r="BD1176" s="29"/>
      <c r="BE1176" s="30"/>
      <c r="BF1176" s="28"/>
      <c r="BG1176" s="29"/>
      <c r="BH1176" s="30"/>
      <c r="BI1176" s="20"/>
      <c r="BJ1176" s="20"/>
      <c r="BK1176" s="20"/>
    </row>
    <row r="1177" spans="25:63" x14ac:dyDescent="0.25">
      <c r="Y1177" s="25"/>
      <c r="AA1177" s="26"/>
      <c r="AB1177" s="27"/>
      <c r="AC1177" s="27"/>
      <c r="AD1177" s="27"/>
      <c r="BA1177" s="32"/>
      <c r="BB1177" s="32"/>
      <c r="BC1177" s="28"/>
      <c r="BD1177" s="29"/>
      <c r="BE1177" s="30"/>
      <c r="BF1177" s="28"/>
      <c r="BG1177" s="29"/>
      <c r="BH1177" s="30"/>
      <c r="BI1177" s="20"/>
      <c r="BJ1177" s="20"/>
      <c r="BK1177" s="20"/>
    </row>
    <row r="1178" spans="25:63" x14ac:dyDescent="0.25">
      <c r="Y1178" s="25"/>
      <c r="AA1178" s="26"/>
      <c r="AB1178" s="27"/>
      <c r="AC1178" s="27"/>
      <c r="AD1178" s="27"/>
      <c r="BA1178" s="32"/>
      <c r="BB1178" s="32"/>
      <c r="BC1178" s="28"/>
      <c r="BD1178" s="29"/>
      <c r="BE1178" s="30"/>
      <c r="BF1178" s="28"/>
      <c r="BG1178" s="29"/>
      <c r="BH1178" s="30"/>
      <c r="BI1178" s="20"/>
      <c r="BJ1178" s="20"/>
      <c r="BK1178" s="20"/>
    </row>
    <row r="1179" spans="25:63" x14ac:dyDescent="0.25">
      <c r="Y1179" s="25"/>
      <c r="AA1179" s="26"/>
      <c r="AB1179" s="27"/>
      <c r="AC1179" s="27"/>
      <c r="AD1179" s="27"/>
      <c r="BA1179" s="32"/>
      <c r="BB1179" s="32"/>
      <c r="BC1179" s="28"/>
      <c r="BD1179" s="29"/>
      <c r="BE1179" s="30"/>
      <c r="BF1179" s="28"/>
      <c r="BG1179" s="29"/>
      <c r="BH1179" s="30"/>
      <c r="BI1179" s="20"/>
      <c r="BJ1179" s="20"/>
      <c r="BK1179" s="20"/>
    </row>
    <row r="1180" spans="25:63" x14ac:dyDescent="0.25">
      <c r="Y1180" s="25"/>
      <c r="AA1180" s="26"/>
      <c r="AB1180" s="27"/>
      <c r="AC1180" s="27"/>
      <c r="AD1180" s="27"/>
      <c r="BA1180" s="32"/>
      <c r="BB1180" s="32"/>
      <c r="BC1180" s="28"/>
      <c r="BD1180" s="29"/>
      <c r="BE1180" s="30"/>
      <c r="BF1180" s="28"/>
      <c r="BG1180" s="29"/>
      <c r="BH1180" s="30"/>
      <c r="BI1180" s="20"/>
      <c r="BJ1180" s="20"/>
      <c r="BK1180" s="20"/>
    </row>
    <row r="1181" spans="25:63" x14ac:dyDescent="0.25">
      <c r="Y1181" s="25"/>
      <c r="AA1181" s="26"/>
      <c r="AB1181" s="27"/>
      <c r="AC1181" s="27"/>
      <c r="AD1181" s="27"/>
      <c r="BA1181" s="32"/>
      <c r="BB1181" s="32"/>
      <c r="BC1181" s="28"/>
      <c r="BD1181" s="29"/>
      <c r="BE1181" s="30"/>
      <c r="BF1181" s="28"/>
      <c r="BG1181" s="29"/>
      <c r="BH1181" s="30"/>
      <c r="BI1181" s="20"/>
      <c r="BJ1181" s="20"/>
      <c r="BK1181" s="20"/>
    </row>
    <row r="1182" spans="25:63" x14ac:dyDescent="0.25">
      <c r="Y1182" s="25"/>
      <c r="AA1182" s="26"/>
      <c r="AB1182" s="27"/>
      <c r="AC1182" s="27"/>
      <c r="AD1182" s="27"/>
      <c r="BA1182" s="32"/>
      <c r="BB1182" s="32"/>
      <c r="BC1182" s="28"/>
      <c r="BD1182" s="29"/>
      <c r="BE1182" s="30"/>
      <c r="BF1182" s="28"/>
      <c r="BG1182" s="29"/>
      <c r="BH1182" s="30"/>
      <c r="BI1182" s="20"/>
      <c r="BJ1182" s="20"/>
      <c r="BK1182" s="20"/>
    </row>
    <row r="1183" spans="25:63" x14ac:dyDescent="0.25">
      <c r="Y1183" s="25"/>
      <c r="AA1183" s="26"/>
      <c r="AB1183" s="27"/>
      <c r="AC1183" s="27"/>
      <c r="AD1183" s="27"/>
      <c r="BA1183" s="32"/>
      <c r="BB1183" s="32"/>
      <c r="BC1183" s="28"/>
      <c r="BD1183" s="29"/>
      <c r="BE1183" s="30"/>
      <c r="BF1183" s="28"/>
      <c r="BG1183" s="29"/>
      <c r="BH1183" s="30"/>
      <c r="BI1183" s="20"/>
      <c r="BJ1183" s="20"/>
      <c r="BK1183" s="20"/>
    </row>
    <row r="1184" spans="25:63" x14ac:dyDescent="0.25">
      <c r="Y1184" s="25"/>
      <c r="AA1184" s="26"/>
      <c r="AB1184" s="27"/>
      <c r="AC1184" s="27"/>
      <c r="AD1184" s="27"/>
      <c r="BA1184" s="32"/>
      <c r="BB1184" s="32"/>
      <c r="BC1184" s="28"/>
      <c r="BD1184" s="29"/>
      <c r="BE1184" s="30"/>
      <c r="BF1184" s="28"/>
      <c r="BG1184" s="29"/>
      <c r="BH1184" s="30"/>
      <c r="BI1184" s="20"/>
      <c r="BJ1184" s="20"/>
      <c r="BK1184" s="20"/>
    </row>
    <row r="1185" spans="25:63" x14ac:dyDescent="0.25">
      <c r="Y1185" s="25"/>
      <c r="AA1185" s="26"/>
      <c r="AB1185" s="27"/>
      <c r="AC1185" s="27"/>
      <c r="AD1185" s="27"/>
      <c r="BA1185" s="32"/>
      <c r="BB1185" s="32"/>
      <c r="BC1185" s="28"/>
      <c r="BD1185" s="29"/>
      <c r="BE1185" s="30"/>
      <c r="BF1185" s="28"/>
      <c r="BG1185" s="29"/>
      <c r="BH1185" s="30"/>
      <c r="BI1185" s="20"/>
      <c r="BJ1185" s="20"/>
      <c r="BK1185" s="20"/>
    </row>
    <row r="1186" spans="25:63" x14ac:dyDescent="0.25">
      <c r="Y1186" s="25"/>
      <c r="AA1186" s="26"/>
      <c r="AB1186" s="27"/>
      <c r="AC1186" s="27"/>
      <c r="AD1186" s="27"/>
      <c r="BA1186" s="32"/>
      <c r="BB1186" s="32"/>
      <c r="BC1186" s="28"/>
      <c r="BD1186" s="29"/>
      <c r="BE1186" s="30"/>
      <c r="BF1186" s="28"/>
      <c r="BG1186" s="29"/>
      <c r="BH1186" s="30"/>
      <c r="BI1186" s="20"/>
      <c r="BJ1186" s="20"/>
      <c r="BK1186" s="20"/>
    </row>
    <row r="1187" spans="25:63" x14ac:dyDescent="0.25">
      <c r="Y1187" s="25"/>
      <c r="AA1187" s="26"/>
      <c r="AB1187" s="27"/>
      <c r="AC1187" s="27"/>
      <c r="AD1187" s="27"/>
      <c r="BA1187" s="32"/>
      <c r="BB1187" s="32"/>
      <c r="BC1187" s="28"/>
      <c r="BD1187" s="29"/>
      <c r="BE1187" s="30"/>
      <c r="BF1187" s="28"/>
      <c r="BG1187" s="29"/>
      <c r="BH1187" s="30"/>
      <c r="BI1187" s="20"/>
      <c r="BJ1187" s="20"/>
      <c r="BK1187" s="20"/>
    </row>
    <row r="1188" spans="25:63" x14ac:dyDescent="0.25">
      <c r="Y1188" s="25"/>
      <c r="AA1188" s="26"/>
      <c r="AB1188" s="27"/>
      <c r="AC1188" s="27"/>
      <c r="AD1188" s="27"/>
      <c r="BA1188" s="32"/>
      <c r="BB1188" s="32"/>
      <c r="BC1188" s="28"/>
      <c r="BD1188" s="29"/>
      <c r="BE1188" s="30"/>
      <c r="BF1188" s="28"/>
      <c r="BG1188" s="29"/>
      <c r="BH1188" s="30"/>
      <c r="BI1188" s="20"/>
      <c r="BJ1188" s="20"/>
      <c r="BK1188" s="20"/>
    </row>
    <row r="1189" spans="25:63" x14ac:dyDescent="0.25">
      <c r="Y1189" s="25"/>
      <c r="AA1189" s="26"/>
      <c r="AB1189" s="27"/>
      <c r="AC1189" s="27"/>
      <c r="AD1189" s="27"/>
      <c r="BA1189" s="32"/>
      <c r="BB1189" s="32"/>
      <c r="BC1189" s="28"/>
      <c r="BD1189" s="29"/>
      <c r="BE1189" s="30"/>
      <c r="BF1189" s="28"/>
      <c r="BG1189" s="29"/>
      <c r="BH1189" s="30"/>
      <c r="BI1189" s="20"/>
      <c r="BJ1189" s="20"/>
      <c r="BK1189" s="20"/>
    </row>
    <row r="1190" spans="25:63" x14ac:dyDescent="0.25">
      <c r="Y1190" s="25"/>
      <c r="AA1190" s="26"/>
      <c r="AB1190" s="27"/>
      <c r="AC1190" s="27"/>
      <c r="AD1190" s="27"/>
      <c r="BA1190" s="32"/>
      <c r="BB1190" s="32"/>
      <c r="BC1190" s="28"/>
      <c r="BD1190" s="29"/>
      <c r="BE1190" s="30"/>
      <c r="BF1190" s="28"/>
      <c r="BG1190" s="29"/>
      <c r="BH1190" s="30"/>
      <c r="BI1190" s="20"/>
      <c r="BJ1190" s="20"/>
      <c r="BK1190" s="20"/>
    </row>
    <row r="1191" spans="25:63" x14ac:dyDescent="0.25">
      <c r="Y1191" s="25"/>
      <c r="AA1191" s="26"/>
      <c r="AB1191" s="27"/>
      <c r="AC1191" s="27"/>
      <c r="AD1191" s="27"/>
      <c r="BA1191" s="32"/>
      <c r="BB1191" s="32"/>
      <c r="BC1191" s="28"/>
      <c r="BD1191" s="29"/>
      <c r="BE1191" s="30"/>
      <c r="BF1191" s="28"/>
      <c r="BG1191" s="29"/>
      <c r="BH1191" s="30"/>
      <c r="BI1191" s="20"/>
      <c r="BJ1191" s="20"/>
      <c r="BK1191" s="20"/>
    </row>
    <row r="1192" spans="25:63" x14ac:dyDescent="0.25">
      <c r="Y1192" s="25"/>
      <c r="AA1192" s="26"/>
      <c r="AB1192" s="27"/>
      <c r="AC1192" s="27"/>
      <c r="AD1192" s="27"/>
      <c r="BA1192" s="32"/>
      <c r="BB1192" s="32"/>
      <c r="BC1192" s="28"/>
      <c r="BD1192" s="29"/>
      <c r="BE1192" s="30"/>
      <c r="BF1192" s="28"/>
      <c r="BG1192" s="29"/>
      <c r="BH1192" s="30"/>
      <c r="BI1192" s="20"/>
      <c r="BJ1192" s="20"/>
      <c r="BK1192" s="20"/>
    </row>
    <row r="1193" spans="25:63" x14ac:dyDescent="0.25">
      <c r="Y1193" s="25"/>
      <c r="AA1193" s="26"/>
      <c r="AB1193" s="27"/>
      <c r="AC1193" s="27"/>
      <c r="AD1193" s="27"/>
      <c r="BA1193" s="32"/>
      <c r="BB1193" s="32"/>
      <c r="BC1193" s="28"/>
      <c r="BD1193" s="29"/>
      <c r="BE1193" s="30"/>
      <c r="BF1193" s="28"/>
      <c r="BG1193" s="29"/>
      <c r="BH1193" s="30"/>
      <c r="BI1193" s="20"/>
      <c r="BJ1193" s="20"/>
      <c r="BK1193" s="20"/>
    </row>
    <row r="1194" spans="25:63" x14ac:dyDescent="0.25">
      <c r="Y1194" s="25"/>
      <c r="AA1194" s="26"/>
      <c r="AB1194" s="27"/>
      <c r="AC1194" s="27"/>
      <c r="AD1194" s="27"/>
      <c r="BA1194" s="32"/>
      <c r="BB1194" s="32"/>
      <c r="BC1194" s="28"/>
      <c r="BD1194" s="29"/>
      <c r="BE1194" s="30"/>
      <c r="BF1194" s="28"/>
      <c r="BG1194" s="29"/>
      <c r="BH1194" s="30"/>
      <c r="BI1194" s="20"/>
      <c r="BJ1194" s="20"/>
      <c r="BK1194" s="20"/>
    </row>
    <row r="1195" spans="25:63" x14ac:dyDescent="0.25">
      <c r="Y1195" s="25"/>
      <c r="AA1195" s="26"/>
      <c r="AB1195" s="27"/>
      <c r="AC1195" s="27"/>
      <c r="AD1195" s="27"/>
      <c r="BA1195" s="32"/>
      <c r="BB1195" s="32"/>
      <c r="BC1195" s="28"/>
      <c r="BD1195" s="29"/>
      <c r="BE1195" s="30"/>
      <c r="BF1195" s="28"/>
      <c r="BG1195" s="29"/>
      <c r="BH1195" s="30"/>
      <c r="BI1195" s="20"/>
      <c r="BJ1195" s="20"/>
      <c r="BK1195" s="20"/>
    </row>
    <row r="1196" spans="25:63" x14ac:dyDescent="0.25">
      <c r="Y1196" s="25"/>
      <c r="AA1196" s="26"/>
      <c r="AB1196" s="27"/>
      <c r="AC1196" s="27"/>
      <c r="AD1196" s="27"/>
      <c r="BA1196" s="32"/>
      <c r="BB1196" s="32"/>
      <c r="BC1196" s="28"/>
      <c r="BD1196" s="29"/>
      <c r="BE1196" s="30"/>
      <c r="BF1196" s="28"/>
      <c r="BG1196" s="29"/>
      <c r="BH1196" s="30"/>
      <c r="BI1196" s="20"/>
      <c r="BJ1196" s="20"/>
      <c r="BK1196" s="20"/>
    </row>
    <row r="1197" spans="25:63" x14ac:dyDescent="0.25">
      <c r="Y1197" s="25"/>
      <c r="AA1197" s="26"/>
      <c r="AB1197" s="27"/>
      <c r="AC1197" s="27"/>
      <c r="AD1197" s="27"/>
      <c r="BA1197" s="32"/>
      <c r="BB1197" s="32"/>
      <c r="BC1197" s="28"/>
      <c r="BD1197" s="29"/>
      <c r="BE1197" s="30"/>
      <c r="BF1197" s="28"/>
      <c r="BG1197" s="29"/>
      <c r="BH1197" s="30"/>
      <c r="BI1197" s="20"/>
      <c r="BJ1197" s="20"/>
      <c r="BK1197" s="20"/>
    </row>
    <row r="1198" spans="25:63" x14ac:dyDescent="0.25">
      <c r="Y1198" s="25"/>
      <c r="AA1198" s="26"/>
      <c r="AB1198" s="27"/>
      <c r="AC1198" s="27"/>
      <c r="AD1198" s="27"/>
      <c r="BA1198" s="32"/>
      <c r="BB1198" s="32"/>
      <c r="BC1198" s="28"/>
      <c r="BD1198" s="29"/>
      <c r="BE1198" s="30"/>
      <c r="BF1198" s="28"/>
      <c r="BG1198" s="29"/>
      <c r="BH1198" s="30"/>
      <c r="BI1198" s="20"/>
      <c r="BJ1198" s="20"/>
      <c r="BK1198" s="20"/>
    </row>
    <row r="1199" spans="25:63" x14ac:dyDescent="0.25">
      <c r="Y1199" s="25"/>
      <c r="AA1199" s="26"/>
      <c r="AB1199" s="27"/>
      <c r="AC1199" s="27"/>
      <c r="AD1199" s="27"/>
      <c r="BA1199" s="32"/>
      <c r="BB1199" s="32"/>
      <c r="BC1199" s="28"/>
      <c r="BD1199" s="29"/>
      <c r="BE1199" s="30"/>
      <c r="BF1199" s="28"/>
      <c r="BG1199" s="29"/>
      <c r="BH1199" s="30"/>
      <c r="BI1199" s="20"/>
      <c r="BJ1199" s="20"/>
      <c r="BK1199" s="20"/>
    </row>
    <row r="1200" spans="25:63" x14ac:dyDescent="0.25">
      <c r="Y1200" s="25"/>
      <c r="AA1200" s="26"/>
      <c r="AB1200" s="27"/>
      <c r="AC1200" s="27"/>
      <c r="AD1200" s="27"/>
      <c r="BA1200" s="32"/>
      <c r="BB1200" s="32"/>
      <c r="BC1200" s="28"/>
      <c r="BD1200" s="29"/>
      <c r="BE1200" s="30"/>
      <c r="BF1200" s="28"/>
      <c r="BG1200" s="29"/>
      <c r="BH1200" s="30"/>
      <c r="BI1200" s="20"/>
      <c r="BJ1200" s="20"/>
      <c r="BK1200" s="20"/>
    </row>
    <row r="1201" spans="25:63" x14ac:dyDescent="0.25">
      <c r="Y1201" s="25"/>
      <c r="AA1201" s="26"/>
      <c r="AB1201" s="27"/>
      <c r="AC1201" s="27"/>
      <c r="AD1201" s="27"/>
      <c r="BA1201" s="32"/>
      <c r="BB1201" s="32"/>
      <c r="BC1201" s="28"/>
      <c r="BD1201" s="29"/>
      <c r="BE1201" s="30"/>
      <c r="BF1201" s="28"/>
      <c r="BG1201" s="29"/>
      <c r="BH1201" s="30"/>
      <c r="BI1201" s="20"/>
      <c r="BJ1201" s="20"/>
      <c r="BK1201" s="20"/>
    </row>
    <row r="1202" spans="25:63" x14ac:dyDescent="0.25">
      <c r="Y1202" s="25"/>
      <c r="AA1202" s="26"/>
      <c r="AB1202" s="27"/>
      <c r="AC1202" s="27"/>
      <c r="AD1202" s="27"/>
      <c r="BA1202" s="32"/>
      <c r="BB1202" s="32"/>
      <c r="BC1202" s="28"/>
      <c r="BD1202" s="29"/>
      <c r="BE1202" s="30"/>
      <c r="BF1202" s="28"/>
      <c r="BG1202" s="29"/>
      <c r="BH1202" s="30"/>
      <c r="BI1202" s="20"/>
      <c r="BJ1202" s="20"/>
      <c r="BK1202" s="20"/>
    </row>
    <row r="1203" spans="25:63" x14ac:dyDescent="0.25">
      <c r="Y1203" s="25"/>
      <c r="AA1203" s="26"/>
      <c r="AB1203" s="27"/>
      <c r="AC1203" s="27"/>
      <c r="AD1203" s="27"/>
      <c r="BA1203" s="32"/>
      <c r="BB1203" s="32"/>
      <c r="BC1203" s="28"/>
      <c r="BD1203" s="29"/>
      <c r="BE1203" s="30"/>
      <c r="BF1203" s="28"/>
      <c r="BG1203" s="29"/>
      <c r="BH1203" s="30"/>
      <c r="BI1203" s="20"/>
      <c r="BJ1203" s="20"/>
      <c r="BK1203" s="20"/>
    </row>
    <row r="1204" spans="25:63" x14ac:dyDescent="0.25">
      <c r="Y1204" s="25"/>
      <c r="AA1204" s="26"/>
      <c r="AB1204" s="27"/>
      <c r="AC1204" s="27"/>
      <c r="AD1204" s="27"/>
      <c r="BA1204" s="32"/>
      <c r="BB1204" s="32"/>
      <c r="BC1204" s="28"/>
      <c r="BD1204" s="29"/>
      <c r="BE1204" s="30"/>
      <c r="BF1204" s="28"/>
      <c r="BG1204" s="29"/>
      <c r="BH1204" s="30"/>
      <c r="BI1204" s="20"/>
      <c r="BJ1204" s="20"/>
      <c r="BK1204" s="20"/>
    </row>
    <row r="1205" spans="25:63" x14ac:dyDescent="0.25">
      <c r="Y1205" s="25"/>
      <c r="AA1205" s="26"/>
      <c r="AB1205" s="27"/>
      <c r="AC1205" s="27"/>
      <c r="AD1205" s="27"/>
      <c r="BA1205" s="32"/>
      <c r="BB1205" s="32"/>
      <c r="BC1205" s="28"/>
      <c r="BD1205" s="29"/>
      <c r="BE1205" s="30"/>
      <c r="BF1205" s="28"/>
      <c r="BG1205" s="29"/>
      <c r="BH1205" s="30"/>
      <c r="BI1205" s="20"/>
      <c r="BJ1205" s="20"/>
      <c r="BK1205" s="20"/>
    </row>
    <row r="1206" spans="25:63" x14ac:dyDescent="0.25">
      <c r="Y1206" s="25"/>
      <c r="AA1206" s="26"/>
      <c r="AB1206" s="27"/>
      <c r="AC1206" s="27"/>
      <c r="AD1206" s="27"/>
      <c r="BA1206" s="32"/>
      <c r="BB1206" s="32"/>
      <c r="BC1206" s="28"/>
      <c r="BD1206" s="29"/>
      <c r="BE1206" s="30"/>
      <c r="BF1206" s="28"/>
      <c r="BG1206" s="29"/>
      <c r="BH1206" s="30"/>
      <c r="BI1206" s="20"/>
      <c r="BJ1206" s="20"/>
      <c r="BK1206" s="20"/>
    </row>
    <row r="1207" spans="25:63" x14ac:dyDescent="0.25">
      <c r="Y1207" s="25"/>
      <c r="AA1207" s="26"/>
      <c r="AB1207" s="27"/>
      <c r="AC1207" s="27"/>
      <c r="AD1207" s="27"/>
      <c r="BA1207" s="32"/>
      <c r="BB1207" s="32"/>
      <c r="BC1207" s="28"/>
      <c r="BD1207" s="29"/>
      <c r="BE1207" s="30"/>
      <c r="BF1207" s="28"/>
      <c r="BG1207" s="29"/>
      <c r="BH1207" s="30"/>
      <c r="BI1207" s="20"/>
      <c r="BJ1207" s="20"/>
      <c r="BK1207" s="20"/>
    </row>
    <row r="1208" spans="25:63" x14ac:dyDescent="0.25">
      <c r="Y1208" s="25"/>
      <c r="AA1208" s="26"/>
      <c r="AB1208" s="27"/>
      <c r="AC1208" s="27"/>
      <c r="AD1208" s="27"/>
      <c r="BA1208" s="32"/>
      <c r="BB1208" s="32"/>
      <c r="BC1208" s="28"/>
      <c r="BD1208" s="29"/>
      <c r="BE1208" s="30"/>
      <c r="BF1208" s="28"/>
      <c r="BG1208" s="29"/>
      <c r="BH1208" s="30"/>
      <c r="BI1208" s="20"/>
      <c r="BJ1208" s="20"/>
      <c r="BK1208" s="20"/>
    </row>
    <row r="1209" spans="25:63" x14ac:dyDescent="0.25">
      <c r="Y1209" s="25"/>
      <c r="AA1209" s="26"/>
      <c r="AB1209" s="27"/>
      <c r="AC1209" s="27"/>
      <c r="AD1209" s="27"/>
      <c r="BA1209" s="32"/>
      <c r="BB1209" s="32"/>
      <c r="BC1209" s="28"/>
      <c r="BD1209" s="29"/>
      <c r="BE1209" s="30"/>
      <c r="BF1209" s="28"/>
      <c r="BG1209" s="29"/>
      <c r="BH1209" s="30"/>
      <c r="BI1209" s="20"/>
      <c r="BJ1209" s="20"/>
      <c r="BK1209" s="20"/>
    </row>
    <row r="1210" spans="25:63" x14ac:dyDescent="0.25">
      <c r="Y1210" s="25"/>
      <c r="AA1210" s="26"/>
      <c r="AB1210" s="27"/>
      <c r="AC1210" s="27"/>
      <c r="AD1210" s="27"/>
      <c r="BA1210" s="32"/>
      <c r="BB1210" s="32"/>
      <c r="BC1210" s="28"/>
      <c r="BD1210" s="29"/>
      <c r="BE1210" s="30"/>
      <c r="BF1210" s="28"/>
      <c r="BG1210" s="29"/>
      <c r="BH1210" s="30"/>
      <c r="BI1210" s="20"/>
      <c r="BJ1210" s="20"/>
      <c r="BK1210" s="20"/>
    </row>
    <row r="1211" spans="25:63" x14ac:dyDescent="0.25">
      <c r="Y1211" s="25"/>
      <c r="AA1211" s="26"/>
      <c r="AB1211" s="27"/>
      <c r="AC1211" s="27"/>
      <c r="AD1211" s="27"/>
      <c r="BA1211" s="32"/>
      <c r="BB1211" s="32"/>
      <c r="BC1211" s="28"/>
      <c r="BD1211" s="29"/>
      <c r="BE1211" s="30"/>
      <c r="BF1211" s="28"/>
      <c r="BG1211" s="29"/>
      <c r="BH1211" s="30"/>
      <c r="BI1211" s="20"/>
      <c r="BJ1211" s="20"/>
      <c r="BK1211" s="20"/>
    </row>
    <row r="1212" spans="25:63" x14ac:dyDescent="0.25">
      <c r="Y1212" s="25"/>
      <c r="AA1212" s="26"/>
      <c r="AB1212" s="27"/>
      <c r="AC1212" s="27"/>
      <c r="AD1212" s="27"/>
      <c r="BA1212" s="32"/>
      <c r="BB1212" s="32"/>
      <c r="BC1212" s="28"/>
      <c r="BD1212" s="29"/>
      <c r="BE1212" s="30"/>
      <c r="BF1212" s="28"/>
      <c r="BG1212" s="29"/>
      <c r="BH1212" s="30"/>
      <c r="BI1212" s="20"/>
      <c r="BJ1212" s="20"/>
      <c r="BK1212" s="20"/>
    </row>
    <row r="1213" spans="25:63" x14ac:dyDescent="0.25">
      <c r="Y1213" s="25"/>
      <c r="AA1213" s="26"/>
      <c r="AB1213" s="27"/>
      <c r="AC1213" s="27"/>
      <c r="AD1213" s="27"/>
      <c r="BA1213" s="32"/>
      <c r="BB1213" s="32"/>
      <c r="BC1213" s="28"/>
      <c r="BD1213" s="29"/>
      <c r="BE1213" s="30"/>
      <c r="BF1213" s="28"/>
      <c r="BG1213" s="29"/>
      <c r="BH1213" s="30"/>
      <c r="BI1213" s="20"/>
      <c r="BJ1213" s="20"/>
      <c r="BK1213" s="20"/>
    </row>
    <row r="1214" spans="25:63" x14ac:dyDescent="0.25">
      <c r="Y1214" s="25"/>
      <c r="AA1214" s="26"/>
      <c r="AB1214" s="27"/>
      <c r="AC1214" s="27"/>
      <c r="AD1214" s="27"/>
      <c r="BA1214" s="32"/>
      <c r="BB1214" s="32"/>
      <c r="BC1214" s="28"/>
      <c r="BD1214" s="29"/>
      <c r="BE1214" s="30"/>
      <c r="BF1214" s="28"/>
      <c r="BG1214" s="29"/>
      <c r="BH1214" s="30"/>
      <c r="BI1214" s="20"/>
      <c r="BJ1214" s="20"/>
      <c r="BK1214" s="20"/>
    </row>
    <row r="1215" spans="25:63" x14ac:dyDescent="0.25">
      <c r="Y1215" s="25"/>
      <c r="AA1215" s="26"/>
      <c r="AB1215" s="27"/>
      <c r="AC1215" s="27"/>
      <c r="AD1215" s="27"/>
      <c r="BA1215" s="32"/>
      <c r="BB1215" s="32"/>
      <c r="BC1215" s="28"/>
      <c r="BD1215" s="29"/>
      <c r="BE1215" s="30"/>
      <c r="BF1215" s="28"/>
      <c r="BG1215" s="29"/>
      <c r="BH1215" s="30"/>
      <c r="BI1215" s="20"/>
      <c r="BJ1215" s="20"/>
      <c r="BK1215" s="20"/>
    </row>
    <row r="1216" spans="25:63" x14ac:dyDescent="0.25">
      <c r="Y1216" s="25"/>
      <c r="AA1216" s="26"/>
      <c r="AB1216" s="27"/>
      <c r="AC1216" s="27"/>
      <c r="AD1216" s="27"/>
      <c r="BA1216" s="32"/>
      <c r="BB1216" s="32"/>
      <c r="BC1216" s="28"/>
      <c r="BD1216" s="29"/>
      <c r="BE1216" s="30"/>
      <c r="BF1216" s="28"/>
      <c r="BG1216" s="29"/>
      <c r="BH1216" s="30"/>
      <c r="BI1216" s="20"/>
      <c r="BJ1216" s="20"/>
      <c r="BK1216" s="20"/>
    </row>
    <row r="1217" spans="25:63" x14ac:dyDescent="0.25">
      <c r="Y1217" s="25"/>
      <c r="AA1217" s="26"/>
      <c r="AB1217" s="27"/>
      <c r="AC1217" s="27"/>
      <c r="AD1217" s="27"/>
      <c r="BA1217" s="32"/>
      <c r="BB1217" s="32"/>
      <c r="BC1217" s="28"/>
      <c r="BD1217" s="29"/>
      <c r="BE1217" s="30"/>
      <c r="BF1217" s="28"/>
      <c r="BG1217" s="29"/>
      <c r="BH1217" s="30"/>
      <c r="BI1217" s="20"/>
      <c r="BJ1217" s="20"/>
      <c r="BK1217" s="20"/>
    </row>
    <row r="1218" spans="25:63" x14ac:dyDescent="0.25">
      <c r="Y1218" s="25"/>
      <c r="AA1218" s="26"/>
      <c r="AB1218" s="27"/>
      <c r="AC1218" s="27"/>
      <c r="AD1218" s="27"/>
      <c r="BA1218" s="32"/>
      <c r="BB1218" s="32"/>
      <c r="BC1218" s="28"/>
      <c r="BD1218" s="29"/>
      <c r="BE1218" s="30"/>
      <c r="BF1218" s="28"/>
      <c r="BG1218" s="29"/>
      <c r="BH1218" s="30"/>
      <c r="BI1218" s="20"/>
      <c r="BJ1218" s="20"/>
      <c r="BK1218" s="20"/>
    </row>
    <row r="1219" spans="25:63" x14ac:dyDescent="0.25">
      <c r="Y1219" s="25"/>
      <c r="AA1219" s="26"/>
      <c r="AB1219" s="27"/>
      <c r="AC1219" s="27"/>
      <c r="AD1219" s="27"/>
      <c r="BA1219" s="32"/>
      <c r="BB1219" s="32"/>
      <c r="BC1219" s="28"/>
      <c r="BD1219" s="29"/>
      <c r="BE1219" s="30"/>
      <c r="BF1219" s="28"/>
      <c r="BG1219" s="29"/>
      <c r="BH1219" s="30"/>
      <c r="BI1219" s="20"/>
      <c r="BJ1219" s="20"/>
      <c r="BK1219" s="20"/>
    </row>
    <row r="1220" spans="25:63" x14ac:dyDescent="0.25">
      <c r="Y1220" s="25"/>
      <c r="AA1220" s="26"/>
      <c r="AB1220" s="27"/>
      <c r="AC1220" s="27"/>
      <c r="AD1220" s="27"/>
      <c r="BA1220" s="32"/>
      <c r="BB1220" s="32"/>
      <c r="BC1220" s="28"/>
      <c r="BD1220" s="29"/>
      <c r="BE1220" s="30"/>
      <c r="BF1220" s="28"/>
      <c r="BG1220" s="29"/>
      <c r="BH1220" s="30"/>
      <c r="BI1220" s="20"/>
      <c r="BJ1220" s="20"/>
      <c r="BK1220" s="20"/>
    </row>
    <row r="1221" spans="25:63" x14ac:dyDescent="0.25">
      <c r="Y1221" s="25"/>
      <c r="AA1221" s="26"/>
      <c r="AB1221" s="27"/>
      <c r="AC1221" s="27"/>
      <c r="AD1221" s="27"/>
      <c r="BA1221" s="32"/>
      <c r="BB1221" s="32"/>
      <c r="BC1221" s="28"/>
      <c r="BD1221" s="29"/>
      <c r="BE1221" s="30"/>
      <c r="BF1221" s="28"/>
      <c r="BG1221" s="29"/>
      <c r="BH1221" s="30"/>
      <c r="BI1221" s="20"/>
      <c r="BJ1221" s="20"/>
      <c r="BK1221" s="20"/>
    </row>
    <row r="1222" spans="25:63" x14ac:dyDescent="0.25">
      <c r="Y1222" s="25"/>
      <c r="AA1222" s="26"/>
      <c r="AB1222" s="27"/>
      <c r="AC1222" s="27"/>
      <c r="AD1222" s="27"/>
      <c r="BA1222" s="32"/>
      <c r="BB1222" s="32"/>
      <c r="BC1222" s="28"/>
      <c r="BD1222" s="29"/>
      <c r="BE1222" s="30"/>
      <c r="BF1222" s="28"/>
      <c r="BG1222" s="29"/>
      <c r="BH1222" s="30"/>
      <c r="BI1222" s="20"/>
      <c r="BJ1222" s="20"/>
      <c r="BK1222" s="20"/>
    </row>
    <row r="1223" spans="25:63" x14ac:dyDescent="0.25">
      <c r="Y1223" s="25"/>
      <c r="AA1223" s="26"/>
      <c r="AB1223" s="27"/>
      <c r="AC1223" s="27"/>
      <c r="AD1223" s="27"/>
      <c r="BA1223" s="32"/>
      <c r="BB1223" s="32"/>
      <c r="BC1223" s="28"/>
      <c r="BD1223" s="29"/>
      <c r="BE1223" s="30"/>
      <c r="BF1223" s="28"/>
      <c r="BG1223" s="29"/>
      <c r="BH1223" s="30"/>
      <c r="BI1223" s="20"/>
      <c r="BJ1223" s="20"/>
      <c r="BK1223" s="20"/>
    </row>
    <row r="1224" spans="25:63" x14ac:dyDescent="0.25">
      <c r="Y1224" s="25"/>
      <c r="AA1224" s="26"/>
      <c r="AB1224" s="27"/>
      <c r="AC1224" s="27"/>
      <c r="AD1224" s="27"/>
      <c r="BA1224" s="32"/>
      <c r="BB1224" s="32"/>
      <c r="BC1224" s="28"/>
      <c r="BD1224" s="29"/>
      <c r="BE1224" s="30"/>
      <c r="BF1224" s="28"/>
      <c r="BG1224" s="29"/>
      <c r="BH1224" s="30"/>
      <c r="BI1224" s="20"/>
      <c r="BJ1224" s="20"/>
      <c r="BK1224" s="20"/>
    </row>
    <row r="1225" spans="25:63" x14ac:dyDescent="0.25">
      <c r="Y1225" s="25"/>
      <c r="AA1225" s="26"/>
      <c r="AB1225" s="27"/>
      <c r="AC1225" s="27"/>
      <c r="AD1225" s="27"/>
      <c r="BA1225" s="32"/>
      <c r="BB1225" s="32"/>
      <c r="BC1225" s="28"/>
      <c r="BD1225" s="29"/>
      <c r="BE1225" s="30"/>
      <c r="BF1225" s="28"/>
      <c r="BG1225" s="29"/>
      <c r="BH1225" s="30"/>
      <c r="BI1225" s="20"/>
      <c r="BJ1225" s="20"/>
      <c r="BK1225" s="20"/>
    </row>
    <row r="1226" spans="25:63" x14ac:dyDescent="0.25">
      <c r="Y1226" s="25"/>
      <c r="AA1226" s="26"/>
      <c r="AB1226" s="27"/>
      <c r="AC1226" s="27"/>
      <c r="AD1226" s="27"/>
      <c r="BA1226" s="32"/>
      <c r="BB1226" s="32"/>
      <c r="BC1226" s="28"/>
      <c r="BD1226" s="29"/>
      <c r="BE1226" s="30"/>
      <c r="BF1226" s="28"/>
      <c r="BG1226" s="29"/>
      <c r="BH1226" s="30"/>
      <c r="BI1226" s="20"/>
      <c r="BJ1226" s="20"/>
      <c r="BK1226" s="20"/>
    </row>
    <row r="1227" spans="25:63" x14ac:dyDescent="0.25">
      <c r="Y1227" s="25"/>
      <c r="AA1227" s="26"/>
      <c r="AB1227" s="27"/>
      <c r="AC1227" s="27"/>
      <c r="AD1227" s="27"/>
      <c r="BA1227" s="32"/>
      <c r="BB1227" s="32"/>
      <c r="BC1227" s="28"/>
      <c r="BD1227" s="29"/>
      <c r="BE1227" s="30"/>
      <c r="BF1227" s="28"/>
      <c r="BG1227" s="29"/>
      <c r="BH1227" s="30"/>
      <c r="BI1227" s="20"/>
      <c r="BJ1227" s="20"/>
      <c r="BK1227" s="20"/>
    </row>
    <row r="1228" spans="25:63" x14ac:dyDescent="0.25">
      <c r="Y1228" s="25"/>
      <c r="AA1228" s="26"/>
      <c r="AB1228" s="27"/>
      <c r="AC1228" s="27"/>
      <c r="AD1228" s="27"/>
      <c r="BA1228" s="32"/>
      <c r="BB1228" s="32"/>
      <c r="BC1228" s="28"/>
      <c r="BD1228" s="29"/>
      <c r="BE1228" s="30"/>
      <c r="BF1228" s="28"/>
      <c r="BG1228" s="29"/>
      <c r="BH1228" s="30"/>
      <c r="BI1228" s="20"/>
      <c r="BJ1228" s="20"/>
      <c r="BK1228" s="20"/>
    </row>
    <row r="1229" spans="25:63" x14ac:dyDescent="0.25">
      <c r="Y1229" s="25"/>
      <c r="AA1229" s="26"/>
      <c r="AB1229" s="27"/>
      <c r="AC1229" s="27"/>
      <c r="AD1229" s="27"/>
      <c r="BA1229" s="32"/>
      <c r="BB1229" s="32"/>
      <c r="BC1229" s="28"/>
      <c r="BD1229" s="29"/>
      <c r="BE1229" s="30"/>
      <c r="BF1229" s="28"/>
      <c r="BG1229" s="29"/>
      <c r="BH1229" s="30"/>
      <c r="BI1229" s="20"/>
      <c r="BJ1229" s="20"/>
      <c r="BK1229" s="20"/>
    </row>
    <row r="1230" spans="25:63" x14ac:dyDescent="0.25">
      <c r="Y1230" s="25"/>
      <c r="AA1230" s="26"/>
      <c r="AB1230" s="27"/>
      <c r="AC1230" s="27"/>
      <c r="AD1230" s="27"/>
      <c r="BA1230" s="32"/>
      <c r="BB1230" s="32"/>
      <c r="BC1230" s="28"/>
      <c r="BD1230" s="29"/>
      <c r="BE1230" s="30"/>
      <c r="BF1230" s="28"/>
      <c r="BG1230" s="29"/>
      <c r="BH1230" s="30"/>
      <c r="BI1230" s="20"/>
      <c r="BJ1230" s="20"/>
      <c r="BK1230" s="20"/>
    </row>
    <row r="1231" spans="25:63" x14ac:dyDescent="0.25">
      <c r="Y1231" s="25"/>
      <c r="AA1231" s="26"/>
      <c r="AB1231" s="27"/>
      <c r="AC1231" s="27"/>
      <c r="AD1231" s="27"/>
      <c r="BA1231" s="32"/>
      <c r="BB1231" s="32"/>
      <c r="BC1231" s="28"/>
      <c r="BD1231" s="29"/>
      <c r="BE1231" s="30"/>
      <c r="BF1231" s="28"/>
      <c r="BG1231" s="29"/>
      <c r="BH1231" s="30"/>
      <c r="BI1231" s="20"/>
      <c r="BJ1231" s="20"/>
      <c r="BK1231" s="20"/>
    </row>
    <row r="1232" spans="25:63" x14ac:dyDescent="0.25">
      <c r="Y1232" s="25"/>
      <c r="AA1232" s="26"/>
      <c r="AB1232" s="27"/>
      <c r="AC1232" s="27"/>
      <c r="AD1232" s="27"/>
      <c r="BA1232" s="32"/>
      <c r="BB1232" s="32"/>
      <c r="BC1232" s="28"/>
      <c r="BD1232" s="29"/>
      <c r="BE1232" s="30"/>
      <c r="BF1232" s="28"/>
      <c r="BG1232" s="29"/>
      <c r="BH1232" s="30"/>
      <c r="BI1232" s="20"/>
      <c r="BJ1232" s="20"/>
      <c r="BK1232" s="20"/>
    </row>
    <row r="1233" spans="25:63" x14ac:dyDescent="0.25">
      <c r="Y1233" s="25"/>
      <c r="AA1233" s="26"/>
      <c r="AB1233" s="27"/>
      <c r="AC1233" s="27"/>
      <c r="AD1233" s="27"/>
      <c r="BA1233" s="32"/>
      <c r="BB1233" s="32"/>
      <c r="BC1233" s="28"/>
      <c r="BD1233" s="29"/>
      <c r="BE1233" s="30"/>
      <c r="BF1233" s="28"/>
      <c r="BG1233" s="29"/>
      <c r="BH1233" s="30"/>
      <c r="BI1233" s="20"/>
      <c r="BJ1233" s="20"/>
      <c r="BK1233" s="20"/>
    </row>
    <row r="1234" spans="25:63" x14ac:dyDescent="0.25">
      <c r="Y1234" s="25"/>
      <c r="AA1234" s="26"/>
      <c r="AB1234" s="27"/>
      <c r="AC1234" s="27"/>
      <c r="AD1234" s="27"/>
      <c r="BA1234" s="32"/>
      <c r="BB1234" s="32"/>
      <c r="BC1234" s="28"/>
      <c r="BD1234" s="29"/>
      <c r="BE1234" s="30"/>
      <c r="BF1234" s="28"/>
      <c r="BG1234" s="29"/>
      <c r="BH1234" s="30"/>
      <c r="BI1234" s="20"/>
      <c r="BJ1234" s="20"/>
      <c r="BK1234" s="20"/>
    </row>
    <row r="1235" spans="25:63" x14ac:dyDescent="0.25">
      <c r="Y1235" s="25"/>
      <c r="AA1235" s="26"/>
      <c r="AB1235" s="27"/>
      <c r="AC1235" s="27"/>
      <c r="AD1235" s="27"/>
      <c r="BA1235" s="32"/>
      <c r="BB1235" s="32"/>
      <c r="BC1235" s="28"/>
      <c r="BD1235" s="29"/>
      <c r="BE1235" s="30"/>
      <c r="BF1235" s="28"/>
      <c r="BG1235" s="29"/>
      <c r="BH1235" s="30"/>
      <c r="BI1235" s="20"/>
      <c r="BJ1235" s="20"/>
      <c r="BK1235" s="20"/>
    </row>
    <row r="1236" spans="25:63" x14ac:dyDescent="0.25">
      <c r="Y1236" s="25"/>
      <c r="AA1236" s="26"/>
      <c r="AB1236" s="27"/>
      <c r="AC1236" s="27"/>
      <c r="AD1236" s="27"/>
      <c r="BA1236" s="32"/>
      <c r="BB1236" s="32"/>
      <c r="BC1236" s="28"/>
      <c r="BD1236" s="29"/>
      <c r="BE1236" s="30"/>
      <c r="BF1236" s="28"/>
      <c r="BG1236" s="29"/>
      <c r="BH1236" s="30"/>
      <c r="BI1236" s="20"/>
      <c r="BJ1236" s="20"/>
      <c r="BK1236" s="20"/>
    </row>
    <row r="1237" spans="25:63" x14ac:dyDescent="0.25">
      <c r="Y1237" s="25"/>
      <c r="AA1237" s="26"/>
      <c r="AB1237" s="27"/>
      <c r="AC1237" s="27"/>
      <c r="AD1237" s="27"/>
      <c r="BA1237" s="32"/>
      <c r="BB1237" s="32"/>
      <c r="BC1237" s="28"/>
      <c r="BD1237" s="29"/>
      <c r="BE1237" s="30"/>
      <c r="BF1237" s="28"/>
      <c r="BG1237" s="29"/>
      <c r="BH1237" s="30"/>
      <c r="BI1237" s="20"/>
      <c r="BJ1237" s="20"/>
      <c r="BK1237" s="20"/>
    </row>
    <row r="1238" spans="25:63" x14ac:dyDescent="0.25">
      <c r="Y1238" s="25"/>
      <c r="AA1238" s="26"/>
      <c r="AB1238" s="27"/>
      <c r="AC1238" s="27"/>
      <c r="AD1238" s="27"/>
      <c r="BA1238" s="32"/>
      <c r="BB1238" s="32"/>
      <c r="BC1238" s="28"/>
      <c r="BD1238" s="29"/>
      <c r="BE1238" s="30"/>
      <c r="BF1238" s="28"/>
      <c r="BG1238" s="29"/>
      <c r="BH1238" s="30"/>
      <c r="BI1238" s="20"/>
      <c r="BJ1238" s="20"/>
      <c r="BK1238" s="20"/>
    </row>
    <row r="1239" spans="25:63" x14ac:dyDescent="0.25">
      <c r="Y1239" s="25"/>
      <c r="AA1239" s="26"/>
      <c r="AB1239" s="27"/>
      <c r="AC1239" s="27"/>
      <c r="AD1239" s="27"/>
      <c r="BA1239" s="32"/>
      <c r="BB1239" s="32"/>
      <c r="BC1239" s="28"/>
      <c r="BD1239" s="29"/>
      <c r="BE1239" s="30"/>
      <c r="BF1239" s="28"/>
      <c r="BG1239" s="29"/>
      <c r="BH1239" s="30"/>
      <c r="BI1239" s="20"/>
      <c r="BJ1239" s="20"/>
      <c r="BK1239" s="20"/>
    </row>
    <row r="1240" spans="25:63" x14ac:dyDescent="0.25">
      <c r="Y1240" s="25"/>
      <c r="AA1240" s="26"/>
      <c r="AB1240" s="27"/>
      <c r="AC1240" s="27"/>
      <c r="AD1240" s="27"/>
      <c r="BA1240" s="32"/>
      <c r="BB1240" s="32"/>
      <c r="BC1240" s="28"/>
      <c r="BD1240" s="29"/>
      <c r="BE1240" s="30"/>
      <c r="BF1240" s="28"/>
      <c r="BG1240" s="29"/>
      <c r="BH1240" s="30"/>
      <c r="BI1240" s="20"/>
      <c r="BJ1240" s="20"/>
      <c r="BK1240" s="20"/>
    </row>
    <row r="1241" spans="25:63" x14ac:dyDescent="0.25">
      <c r="Y1241" s="25"/>
      <c r="AA1241" s="26"/>
      <c r="AB1241" s="27"/>
      <c r="AC1241" s="27"/>
      <c r="AD1241" s="27"/>
      <c r="BA1241" s="32"/>
      <c r="BB1241" s="32"/>
      <c r="BC1241" s="28"/>
      <c r="BD1241" s="29"/>
      <c r="BE1241" s="30"/>
      <c r="BF1241" s="28"/>
      <c r="BG1241" s="29"/>
      <c r="BH1241" s="30"/>
      <c r="BI1241" s="20"/>
      <c r="BJ1241" s="20"/>
      <c r="BK1241" s="20"/>
    </row>
    <row r="1242" spans="25:63" x14ac:dyDescent="0.25">
      <c r="Y1242" s="25"/>
      <c r="AA1242" s="26"/>
      <c r="AB1242" s="27"/>
      <c r="AC1242" s="27"/>
      <c r="AD1242" s="27"/>
      <c r="BA1242" s="32"/>
      <c r="BB1242" s="32"/>
      <c r="BC1242" s="28"/>
      <c r="BD1242" s="29"/>
      <c r="BE1242" s="30"/>
      <c r="BF1242" s="28"/>
      <c r="BG1242" s="29"/>
      <c r="BH1242" s="30"/>
      <c r="BI1242" s="20"/>
      <c r="BJ1242" s="20"/>
      <c r="BK1242" s="20"/>
    </row>
    <row r="1243" spans="25:63" x14ac:dyDescent="0.25">
      <c r="Y1243" s="25"/>
      <c r="AA1243" s="26"/>
      <c r="AB1243" s="27"/>
      <c r="AC1243" s="27"/>
      <c r="AD1243" s="27"/>
      <c r="BA1243" s="32"/>
      <c r="BB1243" s="32"/>
      <c r="BC1243" s="28"/>
      <c r="BD1243" s="29"/>
      <c r="BE1243" s="30"/>
      <c r="BF1243" s="28"/>
      <c r="BG1243" s="29"/>
      <c r="BH1243" s="30"/>
      <c r="BI1243" s="20"/>
      <c r="BJ1243" s="20"/>
      <c r="BK1243" s="20"/>
    </row>
    <row r="1244" spans="25:63" x14ac:dyDescent="0.25">
      <c r="Y1244" s="25"/>
      <c r="AA1244" s="26"/>
      <c r="AB1244" s="27"/>
      <c r="AC1244" s="27"/>
      <c r="AD1244" s="27"/>
      <c r="BA1244" s="32"/>
      <c r="BB1244" s="32"/>
      <c r="BC1244" s="28"/>
      <c r="BD1244" s="29"/>
      <c r="BE1244" s="30"/>
      <c r="BF1244" s="28"/>
      <c r="BG1244" s="29"/>
      <c r="BH1244" s="30"/>
      <c r="BI1244" s="20"/>
      <c r="BJ1244" s="20"/>
      <c r="BK1244" s="20"/>
    </row>
    <row r="1245" spans="25:63" x14ac:dyDescent="0.25">
      <c r="Y1245" s="25"/>
      <c r="AA1245" s="26"/>
      <c r="AB1245" s="27"/>
      <c r="AC1245" s="27"/>
      <c r="AD1245" s="27"/>
      <c r="BA1245" s="32"/>
      <c r="BB1245" s="32"/>
      <c r="BC1245" s="28"/>
      <c r="BD1245" s="29"/>
      <c r="BE1245" s="30"/>
      <c r="BF1245" s="28"/>
      <c r="BG1245" s="29"/>
      <c r="BH1245" s="30"/>
      <c r="BI1245" s="20"/>
      <c r="BJ1245" s="20"/>
      <c r="BK1245" s="20"/>
    </row>
    <row r="1246" spans="25:63" x14ac:dyDescent="0.25">
      <c r="Y1246" s="25"/>
      <c r="AA1246" s="26"/>
      <c r="AB1246" s="27"/>
      <c r="AC1246" s="27"/>
      <c r="AD1246" s="27"/>
      <c r="BA1246" s="32"/>
      <c r="BB1246" s="32"/>
      <c r="BC1246" s="28"/>
      <c r="BD1246" s="29"/>
      <c r="BE1246" s="30"/>
      <c r="BF1246" s="28"/>
      <c r="BG1246" s="29"/>
      <c r="BH1246" s="30"/>
      <c r="BI1246" s="20"/>
      <c r="BJ1246" s="20"/>
      <c r="BK1246" s="20"/>
    </row>
    <row r="1247" spans="25:63" x14ac:dyDescent="0.25">
      <c r="Y1247" s="25"/>
      <c r="AA1247" s="26"/>
      <c r="AB1247" s="27"/>
      <c r="AC1247" s="27"/>
      <c r="AD1247" s="27"/>
      <c r="BA1247" s="32"/>
      <c r="BB1247" s="32"/>
      <c r="BC1247" s="28"/>
      <c r="BD1247" s="29"/>
      <c r="BE1247" s="30"/>
      <c r="BF1247" s="28"/>
      <c r="BG1247" s="29"/>
      <c r="BH1247" s="30"/>
      <c r="BI1247" s="20"/>
      <c r="BJ1247" s="20"/>
      <c r="BK1247" s="20"/>
    </row>
    <row r="1248" spans="25:63" x14ac:dyDescent="0.25">
      <c r="Y1248" s="25"/>
      <c r="AA1248" s="26"/>
      <c r="AB1248" s="27"/>
      <c r="AC1248" s="27"/>
      <c r="AD1248" s="27"/>
      <c r="BA1248" s="32"/>
      <c r="BB1248" s="32"/>
      <c r="BC1248" s="28"/>
      <c r="BD1248" s="29"/>
      <c r="BE1248" s="30"/>
      <c r="BF1248" s="28"/>
      <c r="BG1248" s="29"/>
      <c r="BH1248" s="30"/>
      <c r="BI1248" s="20"/>
      <c r="BJ1248" s="20"/>
      <c r="BK1248" s="20"/>
    </row>
    <row r="1249" spans="25:63" x14ac:dyDescent="0.25">
      <c r="Y1249" s="25"/>
      <c r="AA1249" s="26"/>
      <c r="AB1249" s="27"/>
      <c r="AC1249" s="27"/>
      <c r="AD1249" s="27"/>
      <c r="BA1249" s="32"/>
      <c r="BB1249" s="32"/>
      <c r="BC1249" s="28"/>
      <c r="BD1249" s="29"/>
      <c r="BE1249" s="30"/>
      <c r="BF1249" s="28"/>
      <c r="BG1249" s="29"/>
      <c r="BH1249" s="30"/>
      <c r="BI1249" s="20"/>
      <c r="BJ1249" s="20"/>
      <c r="BK1249" s="20"/>
    </row>
    <row r="1250" spans="25:63" x14ac:dyDescent="0.25">
      <c r="Y1250" s="25"/>
      <c r="AA1250" s="26"/>
      <c r="AB1250" s="27"/>
      <c r="AC1250" s="27"/>
      <c r="AD1250" s="27"/>
      <c r="BA1250" s="32"/>
      <c r="BB1250" s="32"/>
      <c r="BC1250" s="28"/>
      <c r="BD1250" s="29"/>
      <c r="BE1250" s="30"/>
      <c r="BF1250" s="28"/>
      <c r="BG1250" s="29"/>
      <c r="BH1250" s="30"/>
      <c r="BI1250" s="20"/>
      <c r="BJ1250" s="20"/>
      <c r="BK1250" s="20"/>
    </row>
    <row r="1251" spans="25:63" x14ac:dyDescent="0.25">
      <c r="Y1251" s="25"/>
      <c r="AA1251" s="26"/>
      <c r="AB1251" s="27"/>
      <c r="AC1251" s="27"/>
      <c r="AD1251" s="27"/>
      <c r="BA1251" s="32"/>
      <c r="BB1251" s="32"/>
      <c r="BC1251" s="28"/>
      <c r="BD1251" s="29"/>
      <c r="BE1251" s="30"/>
      <c r="BF1251" s="28"/>
      <c r="BG1251" s="29"/>
      <c r="BH1251" s="30"/>
      <c r="BI1251" s="20"/>
      <c r="BJ1251" s="20"/>
      <c r="BK1251" s="20"/>
    </row>
    <row r="1252" spans="25:63" x14ac:dyDescent="0.25">
      <c r="Y1252" s="25"/>
      <c r="AA1252" s="26"/>
      <c r="AB1252" s="27"/>
      <c r="AC1252" s="27"/>
      <c r="AD1252" s="27"/>
      <c r="BA1252" s="32"/>
      <c r="BB1252" s="32"/>
      <c r="BC1252" s="28"/>
      <c r="BD1252" s="29"/>
      <c r="BE1252" s="30"/>
      <c r="BF1252" s="28"/>
      <c r="BG1252" s="29"/>
      <c r="BH1252" s="30"/>
      <c r="BI1252" s="20"/>
      <c r="BJ1252" s="20"/>
      <c r="BK1252" s="20"/>
    </row>
    <row r="1253" spans="25:63" x14ac:dyDescent="0.25">
      <c r="Y1253" s="25"/>
      <c r="AA1253" s="26"/>
      <c r="AB1253" s="27"/>
      <c r="AC1253" s="27"/>
      <c r="AD1253" s="27"/>
      <c r="BA1253" s="32"/>
      <c r="BB1253" s="32"/>
      <c r="BC1253" s="28"/>
      <c r="BD1253" s="29"/>
      <c r="BE1253" s="30"/>
      <c r="BF1253" s="28"/>
      <c r="BG1253" s="29"/>
      <c r="BH1253" s="30"/>
      <c r="BI1253" s="20"/>
      <c r="BJ1253" s="20"/>
      <c r="BK1253" s="20"/>
    </row>
    <row r="1254" spans="25:63" x14ac:dyDescent="0.25">
      <c r="Y1254" s="25"/>
      <c r="AA1254" s="26"/>
      <c r="AB1254" s="27"/>
      <c r="AC1254" s="27"/>
      <c r="AD1254" s="27"/>
      <c r="BA1254" s="32"/>
      <c r="BB1254" s="32"/>
      <c r="BC1254" s="28"/>
      <c r="BD1254" s="29"/>
      <c r="BE1254" s="30"/>
      <c r="BF1254" s="28"/>
      <c r="BG1254" s="29"/>
      <c r="BH1254" s="30"/>
      <c r="BI1254" s="20"/>
      <c r="BJ1254" s="20"/>
      <c r="BK1254" s="20"/>
    </row>
    <row r="1255" spans="25:63" x14ac:dyDescent="0.25">
      <c r="Y1255" s="25"/>
      <c r="AA1255" s="26"/>
      <c r="AB1255" s="27"/>
      <c r="AC1255" s="27"/>
      <c r="AD1255" s="27"/>
      <c r="BA1255" s="32"/>
      <c r="BB1255" s="32"/>
      <c r="BC1255" s="28"/>
      <c r="BD1255" s="29"/>
      <c r="BE1255" s="30"/>
      <c r="BF1255" s="28"/>
      <c r="BG1255" s="29"/>
      <c r="BH1255" s="30"/>
      <c r="BI1255" s="20"/>
      <c r="BJ1255" s="20"/>
      <c r="BK1255" s="20"/>
    </row>
    <row r="1256" spans="25:63" x14ac:dyDescent="0.25">
      <c r="Y1256" s="25"/>
      <c r="AA1256" s="26"/>
      <c r="AB1256" s="27"/>
      <c r="AC1256" s="27"/>
      <c r="AD1256" s="27"/>
      <c r="BA1256" s="32"/>
      <c r="BB1256" s="32"/>
      <c r="BC1256" s="28"/>
      <c r="BD1256" s="29"/>
      <c r="BE1256" s="30"/>
      <c r="BF1256" s="28"/>
      <c r="BG1256" s="29"/>
      <c r="BH1256" s="30"/>
      <c r="BI1256" s="20"/>
      <c r="BJ1256" s="20"/>
      <c r="BK1256" s="20"/>
    </row>
    <row r="1257" spans="25:63" x14ac:dyDescent="0.25">
      <c r="Y1257" s="25"/>
      <c r="AA1257" s="26"/>
      <c r="AB1257" s="27"/>
      <c r="AC1257" s="27"/>
      <c r="AD1257" s="27"/>
      <c r="BA1257" s="32"/>
      <c r="BB1257" s="32"/>
      <c r="BC1257" s="28"/>
      <c r="BD1257" s="29"/>
      <c r="BE1257" s="30"/>
      <c r="BF1257" s="28"/>
      <c r="BG1257" s="29"/>
      <c r="BH1257" s="30"/>
      <c r="BI1257" s="20"/>
      <c r="BJ1257" s="20"/>
      <c r="BK1257" s="20"/>
    </row>
    <row r="1258" spans="25:63" x14ac:dyDescent="0.25">
      <c r="Y1258" s="25"/>
      <c r="AA1258" s="26"/>
      <c r="AB1258" s="27"/>
      <c r="AC1258" s="27"/>
      <c r="AD1258" s="27"/>
      <c r="BA1258" s="32"/>
      <c r="BB1258" s="32"/>
      <c r="BC1258" s="28"/>
      <c r="BD1258" s="29"/>
      <c r="BE1258" s="30"/>
      <c r="BF1258" s="28"/>
      <c r="BG1258" s="29"/>
      <c r="BH1258" s="30"/>
      <c r="BI1258" s="20"/>
      <c r="BJ1258" s="20"/>
      <c r="BK1258" s="20"/>
    </row>
    <row r="1259" spans="25:63" x14ac:dyDescent="0.25">
      <c r="Y1259" s="25"/>
      <c r="AA1259" s="26"/>
      <c r="AB1259" s="27"/>
      <c r="AC1259" s="27"/>
      <c r="AD1259" s="27"/>
      <c r="BA1259" s="32"/>
      <c r="BB1259" s="32"/>
      <c r="BC1259" s="28"/>
      <c r="BD1259" s="29"/>
      <c r="BE1259" s="30"/>
      <c r="BF1259" s="28"/>
      <c r="BG1259" s="29"/>
      <c r="BH1259" s="30"/>
      <c r="BI1259" s="20"/>
      <c r="BJ1259" s="20"/>
      <c r="BK1259" s="20"/>
    </row>
    <row r="1260" spans="25:63" x14ac:dyDescent="0.25">
      <c r="Y1260" s="25"/>
      <c r="AA1260" s="26"/>
      <c r="AB1260" s="27"/>
      <c r="AC1260" s="27"/>
      <c r="AD1260" s="27"/>
      <c r="BA1260" s="32"/>
      <c r="BB1260" s="32"/>
      <c r="BC1260" s="28"/>
      <c r="BD1260" s="29"/>
      <c r="BE1260" s="30"/>
      <c r="BF1260" s="28"/>
      <c r="BG1260" s="29"/>
      <c r="BH1260" s="30"/>
      <c r="BI1260" s="20"/>
      <c r="BJ1260" s="20"/>
      <c r="BK1260" s="20"/>
    </row>
    <row r="1261" spans="25:63" x14ac:dyDescent="0.25">
      <c r="Y1261" s="25"/>
      <c r="AA1261" s="26"/>
      <c r="AB1261" s="27"/>
      <c r="AC1261" s="27"/>
      <c r="AD1261" s="27"/>
      <c r="BA1261" s="32"/>
      <c r="BB1261" s="32"/>
      <c r="BC1261" s="28"/>
      <c r="BD1261" s="29"/>
      <c r="BE1261" s="30"/>
      <c r="BF1261" s="28"/>
      <c r="BG1261" s="29"/>
      <c r="BH1261" s="30"/>
      <c r="BI1261" s="20"/>
      <c r="BJ1261" s="20"/>
      <c r="BK1261" s="20"/>
    </row>
    <row r="1262" spans="25:63" x14ac:dyDescent="0.25">
      <c r="Y1262" s="25"/>
      <c r="AA1262" s="26"/>
      <c r="AB1262" s="27"/>
      <c r="AC1262" s="27"/>
      <c r="AD1262" s="27"/>
      <c r="BA1262" s="32"/>
      <c r="BB1262" s="32"/>
      <c r="BC1262" s="28"/>
      <c r="BD1262" s="29"/>
      <c r="BE1262" s="30"/>
      <c r="BF1262" s="28"/>
      <c r="BG1262" s="29"/>
      <c r="BH1262" s="30"/>
      <c r="BI1262" s="20"/>
      <c r="BJ1262" s="20"/>
      <c r="BK1262" s="20"/>
    </row>
    <row r="1263" spans="25:63" x14ac:dyDescent="0.25">
      <c r="Y1263" s="25"/>
      <c r="AA1263" s="26"/>
      <c r="AB1263" s="27"/>
      <c r="AC1263" s="27"/>
      <c r="AD1263" s="27"/>
      <c r="BA1263" s="32"/>
      <c r="BB1263" s="32"/>
      <c r="BC1263" s="28"/>
      <c r="BD1263" s="29"/>
      <c r="BE1263" s="30"/>
      <c r="BF1263" s="28"/>
      <c r="BG1263" s="29"/>
      <c r="BH1263" s="30"/>
      <c r="BI1263" s="20"/>
      <c r="BJ1263" s="20"/>
      <c r="BK1263" s="20"/>
    </row>
    <row r="1264" spans="25:63" x14ac:dyDescent="0.25">
      <c r="Y1264" s="25"/>
      <c r="AA1264" s="26"/>
      <c r="AB1264" s="27"/>
      <c r="AC1264" s="27"/>
      <c r="AD1264" s="27"/>
      <c r="BA1264" s="32"/>
      <c r="BB1264" s="32"/>
      <c r="BC1264" s="28"/>
      <c r="BD1264" s="29"/>
      <c r="BE1264" s="30"/>
      <c r="BF1264" s="28"/>
      <c r="BG1264" s="29"/>
      <c r="BH1264" s="30"/>
      <c r="BI1264" s="20"/>
      <c r="BJ1264" s="20"/>
      <c r="BK1264" s="20"/>
    </row>
    <row r="1265" spans="25:63" x14ac:dyDescent="0.25">
      <c r="Y1265" s="25"/>
      <c r="AA1265" s="26"/>
      <c r="AB1265" s="27"/>
      <c r="AC1265" s="27"/>
      <c r="AD1265" s="27"/>
      <c r="BA1265" s="32"/>
      <c r="BB1265" s="32"/>
      <c r="BC1265" s="28"/>
      <c r="BD1265" s="29"/>
      <c r="BE1265" s="30"/>
      <c r="BF1265" s="28"/>
      <c r="BG1265" s="29"/>
      <c r="BH1265" s="30"/>
      <c r="BI1265" s="20"/>
      <c r="BJ1265" s="20"/>
      <c r="BK1265" s="20"/>
    </row>
    <row r="1266" spans="25:63" x14ac:dyDescent="0.25">
      <c r="Y1266" s="25"/>
      <c r="AA1266" s="26"/>
      <c r="AB1266" s="27"/>
      <c r="AC1266" s="27"/>
      <c r="AD1266" s="27"/>
      <c r="BA1266" s="32"/>
      <c r="BB1266" s="32"/>
      <c r="BC1266" s="28"/>
      <c r="BD1266" s="29"/>
      <c r="BE1266" s="30"/>
      <c r="BF1266" s="28"/>
      <c r="BG1266" s="29"/>
      <c r="BH1266" s="30"/>
      <c r="BI1266" s="20"/>
      <c r="BJ1266" s="20"/>
      <c r="BK1266" s="20"/>
    </row>
    <row r="1267" spans="25:63" x14ac:dyDescent="0.25">
      <c r="Y1267" s="25"/>
      <c r="AA1267" s="26"/>
      <c r="AB1267" s="27"/>
      <c r="AC1267" s="27"/>
      <c r="AD1267" s="27"/>
      <c r="BA1267" s="32"/>
      <c r="BB1267" s="32"/>
      <c r="BC1267" s="28"/>
      <c r="BD1267" s="29"/>
      <c r="BE1267" s="30"/>
      <c r="BF1267" s="28"/>
      <c r="BG1267" s="29"/>
      <c r="BH1267" s="30"/>
      <c r="BI1267" s="20"/>
      <c r="BJ1267" s="20"/>
      <c r="BK1267" s="20"/>
    </row>
    <row r="1268" spans="25:63" x14ac:dyDescent="0.25">
      <c r="Y1268" s="25"/>
      <c r="AA1268" s="26"/>
      <c r="AB1268" s="27"/>
      <c r="AC1268" s="27"/>
      <c r="AD1268" s="27"/>
      <c r="BA1268" s="32"/>
      <c r="BB1268" s="32"/>
      <c r="BC1268" s="28"/>
      <c r="BD1268" s="29"/>
      <c r="BE1268" s="30"/>
      <c r="BF1268" s="28"/>
      <c r="BG1268" s="29"/>
      <c r="BH1268" s="30"/>
      <c r="BI1268" s="20"/>
      <c r="BJ1268" s="20"/>
      <c r="BK1268" s="20"/>
    </row>
    <row r="1269" spans="25:63" x14ac:dyDescent="0.25">
      <c r="Y1269" s="25"/>
      <c r="AA1269" s="26"/>
      <c r="AB1269" s="27"/>
      <c r="AC1269" s="27"/>
      <c r="AD1269" s="27"/>
      <c r="BA1269" s="32"/>
      <c r="BB1269" s="32"/>
      <c r="BC1269" s="28"/>
      <c r="BD1269" s="29"/>
      <c r="BE1269" s="30"/>
      <c r="BF1269" s="28"/>
      <c r="BG1269" s="29"/>
      <c r="BH1269" s="30"/>
      <c r="BI1269" s="20"/>
      <c r="BJ1269" s="20"/>
      <c r="BK1269" s="20"/>
    </row>
    <row r="1270" spans="25:63" x14ac:dyDescent="0.25">
      <c r="Y1270" s="25"/>
      <c r="AA1270" s="26"/>
      <c r="AB1270" s="27"/>
      <c r="AC1270" s="27"/>
      <c r="AD1270" s="27"/>
      <c r="BA1270" s="32"/>
      <c r="BB1270" s="32"/>
      <c r="BC1270" s="28"/>
      <c r="BD1270" s="29"/>
      <c r="BE1270" s="30"/>
      <c r="BF1270" s="28"/>
      <c r="BG1270" s="29"/>
      <c r="BH1270" s="30"/>
      <c r="BI1270" s="20"/>
      <c r="BJ1270" s="20"/>
      <c r="BK1270" s="20"/>
    </row>
    <row r="1271" spans="25:63" x14ac:dyDescent="0.25">
      <c r="Y1271" s="25"/>
      <c r="AA1271" s="26"/>
      <c r="AB1271" s="27"/>
      <c r="AC1271" s="27"/>
      <c r="AD1271" s="27"/>
      <c r="BA1271" s="32"/>
      <c r="BB1271" s="32"/>
      <c r="BC1271" s="28"/>
      <c r="BD1271" s="29"/>
      <c r="BE1271" s="30"/>
      <c r="BF1271" s="28"/>
      <c r="BG1271" s="29"/>
      <c r="BH1271" s="30"/>
      <c r="BI1271" s="20"/>
      <c r="BJ1271" s="20"/>
      <c r="BK1271" s="20"/>
    </row>
    <row r="1272" spans="25:63" x14ac:dyDescent="0.25">
      <c r="Y1272" s="25"/>
      <c r="AA1272" s="26"/>
      <c r="AB1272" s="27"/>
      <c r="AC1272" s="27"/>
      <c r="AD1272" s="27"/>
      <c r="BA1272" s="32"/>
      <c r="BB1272" s="32"/>
      <c r="BC1272" s="28"/>
      <c r="BD1272" s="29"/>
      <c r="BE1272" s="30"/>
      <c r="BF1272" s="28"/>
      <c r="BG1272" s="29"/>
      <c r="BH1272" s="30"/>
      <c r="BI1272" s="20"/>
      <c r="BJ1272" s="20"/>
      <c r="BK1272" s="20"/>
    </row>
    <row r="1273" spans="25:63" x14ac:dyDescent="0.25">
      <c r="Y1273" s="25"/>
      <c r="AA1273" s="26"/>
      <c r="AB1273" s="27"/>
      <c r="AC1273" s="27"/>
      <c r="AD1273" s="27"/>
      <c r="BA1273" s="32"/>
      <c r="BB1273" s="32"/>
      <c r="BC1273" s="28"/>
      <c r="BD1273" s="29"/>
      <c r="BE1273" s="30"/>
      <c r="BF1273" s="28"/>
      <c r="BG1273" s="29"/>
      <c r="BH1273" s="30"/>
      <c r="BI1273" s="20"/>
      <c r="BJ1273" s="20"/>
      <c r="BK1273" s="20"/>
    </row>
    <row r="1274" spans="25:63" x14ac:dyDescent="0.25">
      <c r="Y1274" s="25"/>
      <c r="AA1274" s="26"/>
      <c r="AB1274" s="27"/>
      <c r="AC1274" s="27"/>
      <c r="AD1274" s="27"/>
      <c r="BA1274" s="32"/>
      <c r="BB1274" s="32"/>
      <c r="BC1274" s="28"/>
      <c r="BD1274" s="29"/>
      <c r="BE1274" s="30"/>
      <c r="BF1274" s="28"/>
      <c r="BG1274" s="29"/>
      <c r="BH1274" s="30"/>
      <c r="BI1274" s="20"/>
      <c r="BJ1274" s="20"/>
      <c r="BK1274" s="20"/>
    </row>
    <row r="1275" spans="25:63" x14ac:dyDescent="0.25">
      <c r="Y1275" s="25"/>
      <c r="AA1275" s="26"/>
      <c r="AB1275" s="27"/>
      <c r="AC1275" s="27"/>
      <c r="AD1275" s="27"/>
      <c r="BA1275" s="32"/>
      <c r="BB1275" s="32"/>
      <c r="BC1275" s="28"/>
      <c r="BD1275" s="29"/>
      <c r="BE1275" s="30"/>
      <c r="BF1275" s="28"/>
      <c r="BG1275" s="29"/>
      <c r="BH1275" s="30"/>
      <c r="BI1275" s="20"/>
      <c r="BJ1275" s="20"/>
      <c r="BK1275" s="20"/>
    </row>
    <row r="1276" spans="25:63" x14ac:dyDescent="0.25">
      <c r="Y1276" s="25"/>
      <c r="AA1276" s="26"/>
      <c r="AB1276" s="27"/>
      <c r="AC1276" s="27"/>
      <c r="AD1276" s="27"/>
      <c r="BA1276" s="32"/>
      <c r="BB1276" s="32"/>
      <c r="BC1276" s="28"/>
      <c r="BD1276" s="29"/>
      <c r="BE1276" s="30"/>
      <c r="BF1276" s="28"/>
      <c r="BG1276" s="29"/>
      <c r="BH1276" s="30"/>
      <c r="BI1276" s="20"/>
      <c r="BJ1276" s="20"/>
      <c r="BK1276" s="20"/>
    </row>
    <row r="1277" spans="25:63" x14ac:dyDescent="0.25">
      <c r="Y1277" s="25"/>
      <c r="AA1277" s="26"/>
      <c r="AB1277" s="27"/>
      <c r="AC1277" s="27"/>
      <c r="AD1277" s="27"/>
      <c r="BA1277" s="32"/>
      <c r="BB1277" s="32"/>
      <c r="BC1277" s="28"/>
      <c r="BD1277" s="29"/>
      <c r="BE1277" s="30"/>
      <c r="BF1277" s="28"/>
      <c r="BG1277" s="29"/>
      <c r="BH1277" s="30"/>
      <c r="BI1277" s="20"/>
      <c r="BJ1277" s="20"/>
      <c r="BK1277" s="20"/>
    </row>
    <row r="1278" spans="25:63" x14ac:dyDescent="0.25">
      <c r="Y1278" s="25"/>
      <c r="AA1278" s="26"/>
      <c r="AB1278" s="27"/>
      <c r="AC1278" s="27"/>
      <c r="AD1278" s="27"/>
      <c r="BA1278" s="32"/>
      <c r="BB1278" s="32"/>
      <c r="BC1278" s="28"/>
      <c r="BD1278" s="29"/>
      <c r="BE1278" s="30"/>
      <c r="BF1278" s="28"/>
      <c r="BG1278" s="29"/>
      <c r="BH1278" s="30"/>
      <c r="BI1278" s="20"/>
      <c r="BJ1278" s="20"/>
      <c r="BK1278" s="20"/>
    </row>
    <row r="1279" spans="25:63" x14ac:dyDescent="0.25">
      <c r="Y1279" s="25"/>
      <c r="AA1279" s="26"/>
      <c r="AB1279" s="27"/>
      <c r="AC1279" s="27"/>
      <c r="AD1279" s="27"/>
      <c r="BA1279" s="32"/>
      <c r="BB1279" s="32"/>
      <c r="BC1279" s="28"/>
      <c r="BD1279" s="29"/>
      <c r="BE1279" s="30"/>
      <c r="BF1279" s="28"/>
      <c r="BG1279" s="29"/>
      <c r="BH1279" s="30"/>
      <c r="BI1279" s="20"/>
      <c r="BJ1279" s="20"/>
      <c r="BK1279" s="20"/>
    </row>
    <row r="1280" spans="25:63" x14ac:dyDescent="0.25">
      <c r="Y1280" s="25"/>
      <c r="AA1280" s="26"/>
      <c r="AB1280" s="27"/>
      <c r="AC1280" s="27"/>
      <c r="AD1280" s="27"/>
      <c r="BA1280" s="32"/>
      <c r="BB1280" s="32"/>
      <c r="BC1280" s="28"/>
      <c r="BD1280" s="29"/>
      <c r="BE1280" s="30"/>
      <c r="BF1280" s="28"/>
      <c r="BG1280" s="29"/>
      <c r="BH1280" s="30"/>
      <c r="BI1280" s="20"/>
      <c r="BJ1280" s="20"/>
      <c r="BK1280" s="20"/>
    </row>
    <row r="1281" spans="25:63" x14ac:dyDescent="0.25">
      <c r="Y1281" s="25"/>
      <c r="AA1281" s="26"/>
      <c r="AB1281" s="27"/>
      <c r="AC1281" s="27"/>
      <c r="AD1281" s="27"/>
      <c r="BA1281" s="32"/>
      <c r="BB1281" s="32"/>
      <c r="BC1281" s="28"/>
      <c r="BD1281" s="29"/>
      <c r="BE1281" s="30"/>
      <c r="BF1281" s="28"/>
      <c r="BG1281" s="29"/>
      <c r="BH1281" s="30"/>
      <c r="BI1281" s="20"/>
      <c r="BJ1281" s="20"/>
      <c r="BK1281" s="20"/>
    </row>
    <row r="1282" spans="25:63" x14ac:dyDescent="0.25">
      <c r="Y1282" s="25"/>
      <c r="AA1282" s="26"/>
      <c r="AB1282" s="27"/>
      <c r="AC1282" s="27"/>
      <c r="AD1282" s="27"/>
      <c r="BA1282" s="32"/>
      <c r="BB1282" s="32"/>
      <c r="BC1282" s="28"/>
      <c r="BD1282" s="29"/>
      <c r="BE1282" s="30"/>
      <c r="BF1282" s="28"/>
      <c r="BG1282" s="29"/>
      <c r="BH1282" s="30"/>
      <c r="BI1282" s="20"/>
      <c r="BJ1282" s="20"/>
      <c r="BK1282" s="20"/>
    </row>
    <row r="1283" spans="25:63" x14ac:dyDescent="0.25">
      <c r="Y1283" s="25"/>
      <c r="AA1283" s="26"/>
      <c r="AB1283" s="27"/>
      <c r="AC1283" s="27"/>
      <c r="AD1283" s="27"/>
      <c r="BA1283" s="32"/>
      <c r="BB1283" s="32"/>
      <c r="BC1283" s="28"/>
      <c r="BD1283" s="29"/>
      <c r="BE1283" s="30"/>
      <c r="BF1283" s="28"/>
      <c r="BG1283" s="29"/>
      <c r="BH1283" s="30"/>
      <c r="BI1283" s="20"/>
      <c r="BJ1283" s="20"/>
      <c r="BK1283" s="20"/>
    </row>
    <row r="1284" spans="25:63" x14ac:dyDescent="0.25">
      <c r="Y1284" s="25"/>
      <c r="AA1284" s="26"/>
      <c r="AB1284" s="27"/>
      <c r="AC1284" s="27"/>
      <c r="AD1284" s="27"/>
      <c r="BA1284" s="32"/>
      <c r="BB1284" s="32"/>
      <c r="BC1284" s="28"/>
      <c r="BD1284" s="29"/>
      <c r="BE1284" s="30"/>
      <c r="BF1284" s="28"/>
      <c r="BG1284" s="29"/>
      <c r="BH1284" s="30"/>
      <c r="BI1284" s="20"/>
      <c r="BJ1284" s="20"/>
      <c r="BK1284" s="20"/>
    </row>
    <row r="1285" spans="25:63" x14ac:dyDescent="0.25">
      <c r="Y1285" s="25"/>
      <c r="AA1285" s="26"/>
      <c r="AB1285" s="27"/>
      <c r="AC1285" s="27"/>
      <c r="AD1285" s="27"/>
      <c r="BA1285" s="32"/>
      <c r="BB1285" s="32"/>
      <c r="BC1285" s="28"/>
      <c r="BD1285" s="29"/>
      <c r="BE1285" s="30"/>
      <c r="BF1285" s="28"/>
      <c r="BG1285" s="29"/>
      <c r="BH1285" s="30"/>
      <c r="BI1285" s="20"/>
      <c r="BJ1285" s="20"/>
      <c r="BK1285" s="20"/>
    </row>
    <row r="1286" spans="25:63" x14ac:dyDescent="0.25">
      <c r="Y1286" s="25"/>
      <c r="AA1286" s="26"/>
      <c r="AB1286" s="27"/>
      <c r="AC1286" s="27"/>
      <c r="AD1286" s="27"/>
      <c r="BA1286" s="32"/>
      <c r="BB1286" s="32"/>
      <c r="BC1286" s="28"/>
      <c r="BD1286" s="29"/>
      <c r="BE1286" s="30"/>
      <c r="BF1286" s="28"/>
      <c r="BG1286" s="29"/>
      <c r="BH1286" s="30"/>
      <c r="BI1286" s="20"/>
      <c r="BJ1286" s="20"/>
      <c r="BK1286" s="20"/>
    </row>
    <row r="1287" spans="25:63" x14ac:dyDescent="0.25">
      <c r="Y1287" s="25"/>
      <c r="AA1287" s="26"/>
      <c r="AB1287" s="27"/>
      <c r="AC1287" s="27"/>
      <c r="AD1287" s="27"/>
      <c r="BA1287" s="32"/>
      <c r="BB1287" s="32"/>
      <c r="BC1287" s="28"/>
      <c r="BD1287" s="29"/>
      <c r="BE1287" s="30"/>
      <c r="BF1287" s="28"/>
      <c r="BG1287" s="29"/>
      <c r="BH1287" s="30"/>
      <c r="BI1287" s="20"/>
      <c r="BJ1287" s="20"/>
      <c r="BK1287" s="20"/>
    </row>
    <row r="1288" spans="25:63" x14ac:dyDescent="0.25">
      <c r="Y1288" s="25"/>
      <c r="AA1288" s="26"/>
      <c r="AB1288" s="27"/>
      <c r="AC1288" s="27"/>
      <c r="AD1288" s="27"/>
      <c r="BA1288" s="32"/>
      <c r="BB1288" s="32"/>
      <c r="BC1288" s="28"/>
      <c r="BD1288" s="29"/>
      <c r="BE1288" s="30"/>
      <c r="BF1288" s="28"/>
      <c r="BG1288" s="29"/>
      <c r="BH1288" s="30"/>
      <c r="BI1288" s="20"/>
      <c r="BJ1288" s="20"/>
      <c r="BK1288" s="20"/>
    </row>
    <row r="1289" spans="25:63" x14ac:dyDescent="0.25">
      <c r="Y1289" s="25"/>
      <c r="AA1289" s="26"/>
      <c r="AB1289" s="27"/>
      <c r="AC1289" s="27"/>
      <c r="AD1289" s="27"/>
      <c r="BA1289" s="32"/>
      <c r="BB1289" s="32"/>
      <c r="BC1289" s="28"/>
      <c r="BD1289" s="29"/>
      <c r="BE1289" s="30"/>
      <c r="BF1289" s="28"/>
      <c r="BG1289" s="29"/>
      <c r="BH1289" s="30"/>
      <c r="BI1289" s="20"/>
      <c r="BJ1289" s="20"/>
      <c r="BK1289" s="20"/>
    </row>
    <row r="1290" spans="25:63" x14ac:dyDescent="0.25">
      <c r="Y1290" s="25"/>
      <c r="AA1290" s="26"/>
      <c r="AB1290" s="27"/>
      <c r="AC1290" s="27"/>
      <c r="AD1290" s="27"/>
      <c r="BA1290" s="32"/>
      <c r="BB1290" s="32"/>
      <c r="BC1290" s="28"/>
      <c r="BD1290" s="29"/>
      <c r="BE1290" s="30"/>
      <c r="BF1290" s="28"/>
      <c r="BG1290" s="29"/>
      <c r="BH1290" s="30"/>
      <c r="BI1290" s="20"/>
      <c r="BJ1290" s="20"/>
      <c r="BK1290" s="20"/>
    </row>
    <row r="1291" spans="25:63" x14ac:dyDescent="0.25">
      <c r="Y1291" s="25"/>
      <c r="AA1291" s="26"/>
      <c r="AB1291" s="27"/>
      <c r="AC1291" s="27"/>
      <c r="AD1291" s="27"/>
      <c r="BA1291" s="32"/>
      <c r="BB1291" s="32"/>
      <c r="BC1291" s="28"/>
      <c r="BD1291" s="29"/>
      <c r="BE1291" s="30"/>
      <c r="BF1291" s="28"/>
      <c r="BG1291" s="29"/>
      <c r="BH1291" s="30"/>
      <c r="BI1291" s="20"/>
      <c r="BJ1291" s="20"/>
      <c r="BK1291" s="20"/>
    </row>
    <row r="1292" spans="25:63" x14ac:dyDescent="0.25">
      <c r="Y1292" s="25"/>
      <c r="AA1292" s="26"/>
      <c r="AB1292" s="27"/>
      <c r="AC1292" s="27"/>
      <c r="AD1292" s="27"/>
      <c r="BA1292" s="32"/>
      <c r="BB1292" s="32"/>
      <c r="BC1292" s="28"/>
      <c r="BD1292" s="29"/>
      <c r="BE1292" s="30"/>
      <c r="BF1292" s="28"/>
      <c r="BG1292" s="29"/>
      <c r="BH1292" s="30"/>
      <c r="BI1292" s="20"/>
      <c r="BJ1292" s="20"/>
      <c r="BK1292" s="20"/>
    </row>
    <row r="1293" spans="25:63" x14ac:dyDescent="0.25">
      <c r="Y1293" s="25"/>
      <c r="AA1293" s="26"/>
      <c r="AB1293" s="27"/>
      <c r="AC1293" s="27"/>
      <c r="AD1293" s="27"/>
      <c r="BA1293" s="32"/>
      <c r="BB1293" s="32"/>
      <c r="BC1293" s="28"/>
      <c r="BD1293" s="29"/>
      <c r="BE1293" s="30"/>
      <c r="BF1293" s="28"/>
      <c r="BG1293" s="29"/>
      <c r="BH1293" s="30"/>
      <c r="BI1293" s="20"/>
      <c r="BJ1293" s="20"/>
      <c r="BK1293" s="20"/>
    </row>
    <row r="1294" spans="25:63" x14ac:dyDescent="0.25">
      <c r="Y1294" s="25"/>
      <c r="AA1294" s="26"/>
      <c r="AB1294" s="27"/>
      <c r="AC1294" s="27"/>
      <c r="AD1294" s="27"/>
      <c r="BA1294" s="32"/>
      <c r="BB1294" s="32"/>
      <c r="BC1294" s="28"/>
      <c r="BD1294" s="29"/>
      <c r="BE1294" s="30"/>
      <c r="BF1294" s="28"/>
      <c r="BG1294" s="29"/>
      <c r="BH1294" s="30"/>
      <c r="BI1294" s="20"/>
      <c r="BJ1294" s="20"/>
      <c r="BK1294" s="20"/>
    </row>
    <row r="1295" spans="25:63" x14ac:dyDescent="0.25">
      <c r="Y1295" s="25"/>
      <c r="AA1295" s="26"/>
      <c r="AB1295" s="27"/>
      <c r="AC1295" s="27"/>
      <c r="AD1295" s="27"/>
      <c r="BA1295" s="32"/>
      <c r="BB1295" s="32"/>
      <c r="BC1295" s="28"/>
      <c r="BD1295" s="29"/>
      <c r="BE1295" s="30"/>
      <c r="BF1295" s="28"/>
      <c r="BG1295" s="29"/>
      <c r="BH1295" s="30"/>
      <c r="BI1295" s="20"/>
      <c r="BJ1295" s="20"/>
      <c r="BK1295" s="20"/>
    </row>
    <row r="1296" spans="25:63" x14ac:dyDescent="0.25">
      <c r="Y1296" s="25"/>
      <c r="AA1296" s="26"/>
      <c r="AB1296" s="27"/>
      <c r="AC1296" s="27"/>
      <c r="AD1296" s="27"/>
      <c r="BA1296" s="32"/>
      <c r="BB1296" s="32"/>
      <c r="BC1296" s="28"/>
      <c r="BD1296" s="29"/>
      <c r="BE1296" s="30"/>
      <c r="BF1296" s="28"/>
      <c r="BG1296" s="29"/>
      <c r="BH1296" s="30"/>
      <c r="BI1296" s="20"/>
      <c r="BJ1296" s="20"/>
      <c r="BK1296" s="20"/>
    </row>
    <row r="1297" spans="25:63" x14ac:dyDescent="0.25">
      <c r="Y1297" s="25"/>
      <c r="AA1297" s="26"/>
      <c r="AB1297" s="27"/>
      <c r="AC1297" s="27"/>
      <c r="AD1297" s="27"/>
      <c r="BA1297" s="32"/>
      <c r="BB1297" s="32"/>
      <c r="BC1297" s="28"/>
      <c r="BD1297" s="29"/>
      <c r="BE1297" s="30"/>
      <c r="BF1297" s="28"/>
      <c r="BG1297" s="29"/>
      <c r="BH1297" s="30"/>
      <c r="BI1297" s="20"/>
      <c r="BJ1297" s="20"/>
      <c r="BK1297" s="20"/>
    </row>
    <row r="1298" spans="25:63" x14ac:dyDescent="0.25">
      <c r="Y1298" s="25"/>
      <c r="AA1298" s="26"/>
      <c r="AB1298" s="27"/>
      <c r="AC1298" s="27"/>
      <c r="AD1298" s="27"/>
      <c r="BA1298" s="32"/>
      <c r="BB1298" s="32"/>
      <c r="BC1298" s="28"/>
      <c r="BD1298" s="29"/>
      <c r="BE1298" s="30"/>
      <c r="BF1298" s="28"/>
      <c r="BG1298" s="29"/>
      <c r="BH1298" s="30"/>
      <c r="BI1298" s="20"/>
      <c r="BJ1298" s="20"/>
      <c r="BK1298" s="20"/>
    </row>
    <row r="1299" spans="25:63" x14ac:dyDescent="0.25">
      <c r="Y1299" s="25"/>
      <c r="AA1299" s="26"/>
      <c r="AB1299" s="27"/>
      <c r="AC1299" s="27"/>
      <c r="AD1299" s="27"/>
      <c r="BA1299" s="32"/>
      <c r="BB1299" s="32"/>
      <c r="BC1299" s="28"/>
      <c r="BD1299" s="29"/>
      <c r="BE1299" s="30"/>
      <c r="BF1299" s="28"/>
      <c r="BG1299" s="29"/>
      <c r="BH1299" s="30"/>
      <c r="BI1299" s="20"/>
      <c r="BJ1299" s="20"/>
      <c r="BK1299" s="20"/>
    </row>
    <row r="1300" spans="25:63" x14ac:dyDescent="0.25">
      <c r="Y1300" s="25"/>
      <c r="AA1300" s="26"/>
      <c r="AB1300" s="27"/>
      <c r="AC1300" s="27"/>
      <c r="AD1300" s="27"/>
      <c r="BA1300" s="32"/>
      <c r="BB1300" s="32"/>
      <c r="BC1300" s="28"/>
      <c r="BD1300" s="29"/>
      <c r="BE1300" s="30"/>
      <c r="BF1300" s="28"/>
      <c r="BG1300" s="29"/>
      <c r="BH1300" s="30"/>
      <c r="BI1300" s="20"/>
      <c r="BJ1300" s="20"/>
      <c r="BK1300" s="20"/>
    </row>
    <row r="1301" spans="25:63" x14ac:dyDescent="0.25">
      <c r="Y1301" s="25"/>
      <c r="AA1301" s="26"/>
      <c r="AB1301" s="27"/>
      <c r="AC1301" s="27"/>
      <c r="AD1301" s="27"/>
      <c r="BA1301" s="32"/>
      <c r="BB1301" s="32"/>
      <c r="BC1301" s="28"/>
      <c r="BD1301" s="29"/>
      <c r="BE1301" s="30"/>
      <c r="BF1301" s="28"/>
      <c r="BG1301" s="29"/>
      <c r="BH1301" s="30"/>
      <c r="BI1301" s="20"/>
      <c r="BJ1301" s="20"/>
      <c r="BK1301" s="20"/>
    </row>
    <row r="1302" spans="25:63" x14ac:dyDescent="0.25">
      <c r="Y1302" s="25"/>
      <c r="AA1302" s="26"/>
      <c r="AB1302" s="27"/>
      <c r="AC1302" s="27"/>
      <c r="AD1302" s="27"/>
      <c r="BA1302" s="32"/>
      <c r="BB1302" s="32"/>
      <c r="BC1302" s="28"/>
      <c r="BD1302" s="29"/>
      <c r="BE1302" s="30"/>
      <c r="BF1302" s="28"/>
      <c r="BG1302" s="29"/>
      <c r="BH1302" s="30"/>
      <c r="BI1302" s="20"/>
      <c r="BJ1302" s="20"/>
      <c r="BK1302" s="20"/>
    </row>
    <row r="1303" spans="25:63" x14ac:dyDescent="0.25">
      <c r="Y1303" s="25"/>
      <c r="AA1303" s="26"/>
      <c r="AB1303" s="27"/>
      <c r="AC1303" s="27"/>
      <c r="AD1303" s="27"/>
      <c r="BA1303" s="32"/>
      <c r="BB1303" s="32"/>
      <c r="BC1303" s="28"/>
      <c r="BD1303" s="29"/>
      <c r="BE1303" s="30"/>
      <c r="BF1303" s="28"/>
      <c r="BG1303" s="29"/>
      <c r="BH1303" s="30"/>
      <c r="BI1303" s="20"/>
      <c r="BJ1303" s="20"/>
      <c r="BK1303" s="20"/>
    </row>
    <row r="1304" spans="25:63" x14ac:dyDescent="0.25">
      <c r="Y1304" s="25"/>
      <c r="AA1304" s="26"/>
      <c r="AB1304" s="27"/>
      <c r="AC1304" s="27"/>
      <c r="AD1304" s="27"/>
      <c r="BA1304" s="32"/>
      <c r="BB1304" s="32"/>
      <c r="BC1304" s="28"/>
      <c r="BD1304" s="29"/>
      <c r="BE1304" s="30"/>
      <c r="BF1304" s="28"/>
      <c r="BG1304" s="29"/>
      <c r="BH1304" s="30"/>
      <c r="BI1304" s="20"/>
      <c r="BJ1304" s="20"/>
      <c r="BK1304" s="20"/>
    </row>
    <row r="1305" spans="25:63" x14ac:dyDescent="0.25">
      <c r="Y1305" s="25"/>
      <c r="AA1305" s="26"/>
      <c r="AB1305" s="27"/>
      <c r="AC1305" s="27"/>
      <c r="AD1305" s="27"/>
      <c r="BA1305" s="32"/>
      <c r="BB1305" s="32"/>
      <c r="BC1305" s="28"/>
      <c r="BD1305" s="29"/>
      <c r="BE1305" s="30"/>
      <c r="BF1305" s="28"/>
      <c r="BG1305" s="29"/>
      <c r="BH1305" s="30"/>
      <c r="BI1305" s="20"/>
      <c r="BJ1305" s="20"/>
      <c r="BK1305" s="20"/>
    </row>
    <row r="1306" spans="25:63" x14ac:dyDescent="0.25">
      <c r="Y1306" s="25"/>
      <c r="AA1306" s="26"/>
      <c r="AB1306" s="27"/>
      <c r="AC1306" s="27"/>
      <c r="AD1306" s="27"/>
      <c r="BA1306" s="32"/>
      <c r="BB1306" s="32"/>
      <c r="BC1306" s="28"/>
      <c r="BD1306" s="29"/>
      <c r="BE1306" s="30"/>
      <c r="BF1306" s="28"/>
      <c r="BG1306" s="29"/>
      <c r="BH1306" s="30"/>
      <c r="BI1306" s="20"/>
      <c r="BJ1306" s="20"/>
      <c r="BK1306" s="20"/>
    </row>
    <row r="1307" spans="25:63" x14ac:dyDescent="0.25">
      <c r="Y1307" s="25"/>
      <c r="AA1307" s="26"/>
      <c r="AB1307" s="27"/>
      <c r="AC1307" s="27"/>
      <c r="AD1307" s="27"/>
      <c r="BA1307" s="32"/>
      <c r="BB1307" s="32"/>
      <c r="BC1307" s="28"/>
      <c r="BD1307" s="29"/>
      <c r="BE1307" s="30"/>
      <c r="BF1307" s="28"/>
      <c r="BG1307" s="29"/>
      <c r="BH1307" s="30"/>
      <c r="BI1307" s="20"/>
      <c r="BJ1307" s="20"/>
      <c r="BK1307" s="20"/>
    </row>
    <row r="1308" spans="25:63" x14ac:dyDescent="0.25">
      <c r="Y1308" s="25"/>
      <c r="AA1308" s="26"/>
      <c r="AB1308" s="27"/>
      <c r="AC1308" s="27"/>
      <c r="AD1308" s="27"/>
      <c r="BA1308" s="32"/>
      <c r="BB1308" s="32"/>
      <c r="BC1308" s="28"/>
      <c r="BD1308" s="29"/>
      <c r="BE1308" s="30"/>
      <c r="BF1308" s="28"/>
      <c r="BG1308" s="29"/>
      <c r="BH1308" s="30"/>
      <c r="BI1308" s="20"/>
      <c r="BJ1308" s="20"/>
      <c r="BK1308" s="20"/>
    </row>
    <row r="1309" spans="25:63" x14ac:dyDescent="0.25">
      <c r="Y1309" s="25"/>
      <c r="AA1309" s="26"/>
      <c r="AB1309" s="27"/>
      <c r="AC1309" s="27"/>
      <c r="AD1309" s="27"/>
      <c r="BA1309" s="32"/>
      <c r="BB1309" s="32"/>
      <c r="BC1309" s="28"/>
      <c r="BD1309" s="29"/>
      <c r="BE1309" s="30"/>
      <c r="BF1309" s="28"/>
      <c r="BG1309" s="29"/>
      <c r="BH1309" s="30"/>
      <c r="BI1309" s="20"/>
      <c r="BJ1309" s="20"/>
      <c r="BK1309" s="20"/>
    </row>
    <row r="1310" spans="25:63" x14ac:dyDescent="0.25">
      <c r="Y1310" s="25"/>
      <c r="AA1310" s="26"/>
      <c r="AB1310" s="27"/>
      <c r="AC1310" s="27"/>
      <c r="AD1310" s="27"/>
      <c r="BA1310" s="32"/>
      <c r="BB1310" s="32"/>
      <c r="BC1310" s="28"/>
      <c r="BD1310" s="29"/>
      <c r="BE1310" s="30"/>
      <c r="BF1310" s="28"/>
      <c r="BG1310" s="29"/>
      <c r="BH1310" s="30"/>
      <c r="BI1310" s="20"/>
      <c r="BJ1310" s="20"/>
      <c r="BK1310" s="20"/>
    </row>
    <row r="1311" spans="25:63" x14ac:dyDescent="0.25">
      <c r="Y1311" s="25"/>
      <c r="AA1311" s="26"/>
      <c r="AB1311" s="27"/>
      <c r="AC1311" s="27"/>
      <c r="AD1311" s="27"/>
      <c r="BA1311" s="32"/>
      <c r="BB1311" s="32"/>
      <c r="BC1311" s="28"/>
      <c r="BD1311" s="29"/>
      <c r="BE1311" s="30"/>
      <c r="BF1311" s="28"/>
      <c r="BG1311" s="29"/>
      <c r="BH1311" s="30"/>
      <c r="BI1311" s="20"/>
      <c r="BJ1311" s="20"/>
      <c r="BK1311" s="20"/>
    </row>
    <row r="1312" spans="25:63" x14ac:dyDescent="0.25">
      <c r="Y1312" s="25"/>
      <c r="AA1312" s="26"/>
      <c r="AB1312" s="27"/>
      <c r="AC1312" s="27"/>
      <c r="AD1312" s="27"/>
      <c r="BA1312" s="32"/>
      <c r="BB1312" s="32"/>
      <c r="BC1312" s="28"/>
      <c r="BD1312" s="29"/>
      <c r="BE1312" s="30"/>
      <c r="BF1312" s="28"/>
      <c r="BG1312" s="29"/>
      <c r="BH1312" s="30"/>
      <c r="BI1312" s="20"/>
      <c r="BJ1312" s="20"/>
      <c r="BK1312" s="20"/>
    </row>
    <row r="1313" spans="25:63" x14ac:dyDescent="0.25">
      <c r="Y1313" s="25"/>
      <c r="AA1313" s="26"/>
      <c r="AB1313" s="27"/>
      <c r="AC1313" s="27"/>
      <c r="AD1313" s="27"/>
      <c r="BA1313" s="32"/>
      <c r="BB1313" s="32"/>
      <c r="BC1313" s="28"/>
      <c r="BD1313" s="29"/>
      <c r="BE1313" s="30"/>
      <c r="BF1313" s="28"/>
      <c r="BG1313" s="29"/>
      <c r="BH1313" s="30"/>
      <c r="BI1313" s="20"/>
      <c r="BJ1313" s="20"/>
      <c r="BK1313" s="20"/>
    </row>
    <row r="1314" spans="25:63" x14ac:dyDescent="0.25">
      <c r="Y1314" s="25"/>
      <c r="AA1314" s="26"/>
      <c r="AB1314" s="27"/>
      <c r="AC1314" s="27"/>
      <c r="AD1314" s="27"/>
      <c r="BA1314" s="32"/>
      <c r="BB1314" s="32"/>
      <c r="BC1314" s="28"/>
      <c r="BD1314" s="29"/>
      <c r="BE1314" s="30"/>
      <c r="BF1314" s="28"/>
      <c r="BG1314" s="29"/>
      <c r="BH1314" s="30"/>
      <c r="BI1314" s="20"/>
      <c r="BJ1314" s="20"/>
      <c r="BK1314" s="20"/>
    </row>
    <row r="1315" spans="25:63" x14ac:dyDescent="0.25">
      <c r="Y1315" s="25"/>
      <c r="AA1315" s="26"/>
      <c r="AB1315" s="27"/>
      <c r="AC1315" s="27"/>
      <c r="AD1315" s="27"/>
      <c r="BA1315" s="32"/>
      <c r="BB1315" s="32"/>
      <c r="BC1315" s="28"/>
      <c r="BD1315" s="29"/>
      <c r="BE1315" s="30"/>
      <c r="BF1315" s="28"/>
      <c r="BG1315" s="29"/>
      <c r="BH1315" s="30"/>
      <c r="BI1315" s="20"/>
      <c r="BJ1315" s="20"/>
      <c r="BK1315" s="20"/>
    </row>
    <row r="1316" spans="25:63" x14ac:dyDescent="0.25">
      <c r="Y1316" s="25"/>
      <c r="AA1316" s="26"/>
      <c r="AB1316" s="27"/>
      <c r="AC1316" s="27"/>
      <c r="AD1316" s="27"/>
      <c r="BA1316" s="32"/>
      <c r="BB1316" s="32"/>
      <c r="BC1316" s="28"/>
      <c r="BD1316" s="29"/>
      <c r="BE1316" s="30"/>
      <c r="BF1316" s="28"/>
      <c r="BG1316" s="29"/>
      <c r="BH1316" s="30"/>
      <c r="BI1316" s="20"/>
      <c r="BJ1316" s="20"/>
      <c r="BK1316" s="20"/>
    </row>
    <row r="1317" spans="25:63" x14ac:dyDescent="0.25">
      <c r="Y1317" s="25"/>
      <c r="AA1317" s="26"/>
      <c r="AB1317" s="27"/>
      <c r="AC1317" s="27"/>
      <c r="AD1317" s="27"/>
      <c r="BA1317" s="32"/>
      <c r="BB1317" s="32"/>
      <c r="BC1317" s="28"/>
      <c r="BD1317" s="29"/>
      <c r="BE1317" s="30"/>
      <c r="BF1317" s="28"/>
      <c r="BG1317" s="29"/>
      <c r="BH1317" s="30"/>
      <c r="BI1317" s="20"/>
      <c r="BJ1317" s="20"/>
      <c r="BK1317" s="20"/>
    </row>
    <row r="1318" spans="25:63" x14ac:dyDescent="0.25">
      <c r="Y1318" s="25"/>
      <c r="AA1318" s="26"/>
      <c r="AB1318" s="27"/>
      <c r="AC1318" s="27"/>
      <c r="AD1318" s="27"/>
      <c r="BA1318" s="32"/>
      <c r="BB1318" s="32"/>
      <c r="BC1318" s="28"/>
      <c r="BD1318" s="29"/>
      <c r="BE1318" s="30"/>
      <c r="BF1318" s="28"/>
      <c r="BG1318" s="29"/>
      <c r="BH1318" s="30"/>
      <c r="BI1318" s="20"/>
      <c r="BJ1318" s="20"/>
      <c r="BK1318" s="20"/>
    </row>
    <row r="1319" spans="25:63" x14ac:dyDescent="0.25">
      <c r="Y1319" s="25"/>
      <c r="AA1319" s="26"/>
      <c r="AB1319" s="27"/>
      <c r="AC1319" s="27"/>
      <c r="AD1319" s="27"/>
      <c r="BA1319" s="32"/>
      <c r="BB1319" s="32"/>
      <c r="BC1319" s="28"/>
      <c r="BD1319" s="29"/>
      <c r="BE1319" s="30"/>
      <c r="BF1319" s="28"/>
      <c r="BG1319" s="29"/>
      <c r="BH1319" s="30"/>
      <c r="BI1319" s="20"/>
      <c r="BJ1319" s="20"/>
      <c r="BK1319" s="20"/>
    </row>
    <row r="1320" spans="25:63" x14ac:dyDescent="0.25">
      <c r="Y1320" s="25"/>
      <c r="AA1320" s="26"/>
      <c r="AB1320" s="27"/>
      <c r="AC1320" s="27"/>
      <c r="AD1320" s="27"/>
      <c r="BA1320" s="32"/>
      <c r="BB1320" s="32"/>
      <c r="BC1320" s="28"/>
      <c r="BD1320" s="29"/>
      <c r="BE1320" s="30"/>
      <c r="BF1320" s="28"/>
      <c r="BG1320" s="29"/>
      <c r="BH1320" s="30"/>
      <c r="BI1320" s="20"/>
      <c r="BJ1320" s="20"/>
      <c r="BK1320" s="20"/>
    </row>
    <row r="1321" spans="25:63" x14ac:dyDescent="0.25">
      <c r="Y1321" s="25"/>
      <c r="AA1321" s="26"/>
      <c r="AB1321" s="27"/>
      <c r="AC1321" s="27"/>
      <c r="AD1321" s="27"/>
      <c r="BA1321" s="32"/>
      <c r="BB1321" s="32"/>
      <c r="BC1321" s="28"/>
      <c r="BD1321" s="29"/>
      <c r="BE1321" s="30"/>
      <c r="BF1321" s="28"/>
      <c r="BG1321" s="29"/>
      <c r="BH1321" s="30"/>
      <c r="BI1321" s="20"/>
      <c r="BJ1321" s="20"/>
      <c r="BK1321" s="20"/>
    </row>
    <row r="1322" spans="25:63" x14ac:dyDescent="0.25">
      <c r="Y1322" s="25"/>
      <c r="AA1322" s="26"/>
      <c r="AB1322" s="27"/>
      <c r="AC1322" s="27"/>
      <c r="AD1322" s="27"/>
      <c r="BA1322" s="32"/>
      <c r="BB1322" s="32"/>
      <c r="BC1322" s="28"/>
      <c r="BD1322" s="29"/>
      <c r="BE1322" s="30"/>
      <c r="BF1322" s="28"/>
      <c r="BG1322" s="29"/>
      <c r="BH1322" s="30"/>
      <c r="BI1322" s="20"/>
      <c r="BJ1322" s="20"/>
      <c r="BK1322" s="20"/>
    </row>
    <row r="1323" spans="25:63" x14ac:dyDescent="0.25">
      <c r="Y1323" s="25"/>
      <c r="AA1323" s="26"/>
      <c r="AB1323" s="27"/>
      <c r="AC1323" s="27"/>
      <c r="AD1323" s="27"/>
      <c r="BA1323" s="32"/>
      <c r="BB1323" s="32"/>
      <c r="BC1323" s="28"/>
      <c r="BD1323" s="29"/>
      <c r="BE1323" s="30"/>
      <c r="BF1323" s="28"/>
      <c r="BG1323" s="29"/>
      <c r="BH1323" s="30"/>
      <c r="BI1323" s="20"/>
      <c r="BJ1323" s="20"/>
      <c r="BK1323" s="20"/>
    </row>
    <row r="1324" spans="25:63" x14ac:dyDescent="0.25">
      <c r="Y1324" s="25"/>
      <c r="AA1324" s="26"/>
      <c r="AB1324" s="27"/>
      <c r="AC1324" s="27"/>
      <c r="AD1324" s="27"/>
      <c r="BA1324" s="32"/>
      <c r="BB1324" s="32"/>
      <c r="BC1324" s="28"/>
      <c r="BD1324" s="29"/>
      <c r="BE1324" s="30"/>
      <c r="BF1324" s="28"/>
      <c r="BG1324" s="29"/>
      <c r="BH1324" s="30"/>
      <c r="BI1324" s="20"/>
      <c r="BJ1324" s="20"/>
      <c r="BK1324" s="20"/>
    </row>
    <row r="1325" spans="25:63" x14ac:dyDescent="0.25">
      <c r="Y1325" s="25"/>
      <c r="AA1325" s="26"/>
      <c r="AB1325" s="27"/>
      <c r="AC1325" s="27"/>
      <c r="AD1325" s="27"/>
      <c r="BA1325" s="32"/>
      <c r="BB1325" s="32"/>
      <c r="BC1325" s="28"/>
      <c r="BD1325" s="29"/>
      <c r="BE1325" s="30"/>
      <c r="BF1325" s="28"/>
      <c r="BG1325" s="29"/>
      <c r="BH1325" s="30"/>
      <c r="BI1325" s="20"/>
      <c r="BJ1325" s="20"/>
      <c r="BK1325" s="20"/>
    </row>
    <row r="1326" spans="25:63" x14ac:dyDescent="0.25">
      <c r="Y1326" s="25"/>
      <c r="AA1326" s="26"/>
      <c r="AB1326" s="27"/>
      <c r="AC1326" s="27"/>
      <c r="AD1326" s="27"/>
      <c r="BA1326" s="32"/>
      <c r="BB1326" s="32"/>
      <c r="BC1326" s="28"/>
      <c r="BD1326" s="29"/>
      <c r="BE1326" s="30"/>
      <c r="BF1326" s="28"/>
      <c r="BG1326" s="29"/>
      <c r="BH1326" s="30"/>
      <c r="BI1326" s="20"/>
      <c r="BJ1326" s="20"/>
      <c r="BK1326" s="20"/>
    </row>
    <row r="1327" spans="25:63" x14ac:dyDescent="0.25">
      <c r="Y1327" s="25"/>
      <c r="AA1327" s="26"/>
      <c r="AB1327" s="27"/>
      <c r="AC1327" s="27"/>
      <c r="AD1327" s="27"/>
      <c r="BA1327" s="32"/>
      <c r="BB1327" s="32"/>
      <c r="BC1327" s="28"/>
      <c r="BD1327" s="29"/>
      <c r="BE1327" s="30"/>
      <c r="BF1327" s="28"/>
      <c r="BG1327" s="29"/>
      <c r="BH1327" s="30"/>
      <c r="BI1327" s="20"/>
      <c r="BJ1327" s="20"/>
      <c r="BK1327" s="20"/>
    </row>
    <row r="1328" spans="25:63" x14ac:dyDescent="0.25">
      <c r="Y1328" s="25"/>
      <c r="AA1328" s="26"/>
      <c r="AB1328" s="27"/>
      <c r="AC1328" s="27"/>
      <c r="AD1328" s="27"/>
      <c r="BA1328" s="32"/>
      <c r="BB1328" s="32"/>
      <c r="BC1328" s="28"/>
      <c r="BD1328" s="29"/>
      <c r="BE1328" s="30"/>
      <c r="BF1328" s="28"/>
      <c r="BG1328" s="29"/>
      <c r="BH1328" s="30"/>
      <c r="BI1328" s="20"/>
      <c r="BJ1328" s="20"/>
      <c r="BK1328" s="20"/>
    </row>
    <row r="1329" spans="25:63" x14ac:dyDescent="0.25">
      <c r="Y1329" s="25"/>
      <c r="AA1329" s="26"/>
      <c r="AB1329" s="27"/>
      <c r="AC1329" s="27"/>
      <c r="AD1329" s="27"/>
      <c r="BA1329" s="32"/>
      <c r="BB1329" s="32"/>
      <c r="BC1329" s="28"/>
      <c r="BD1329" s="29"/>
      <c r="BE1329" s="30"/>
      <c r="BF1329" s="28"/>
      <c r="BG1329" s="29"/>
      <c r="BH1329" s="30"/>
      <c r="BI1329" s="20"/>
      <c r="BJ1329" s="20"/>
      <c r="BK1329" s="20"/>
    </row>
    <row r="1330" spans="25:63" x14ac:dyDescent="0.25">
      <c r="Y1330" s="25"/>
      <c r="AA1330" s="26"/>
      <c r="AB1330" s="27"/>
      <c r="AC1330" s="27"/>
      <c r="AD1330" s="27"/>
      <c r="BA1330" s="32"/>
      <c r="BB1330" s="32"/>
      <c r="BC1330" s="28"/>
      <c r="BD1330" s="29"/>
      <c r="BE1330" s="30"/>
      <c r="BF1330" s="28"/>
      <c r="BG1330" s="29"/>
      <c r="BH1330" s="30"/>
      <c r="BI1330" s="20"/>
      <c r="BJ1330" s="20"/>
      <c r="BK1330" s="20"/>
    </row>
    <row r="1331" spans="25:63" x14ac:dyDescent="0.25">
      <c r="Y1331" s="25"/>
      <c r="AA1331" s="26"/>
      <c r="AB1331" s="27"/>
      <c r="AC1331" s="27"/>
      <c r="AD1331" s="27"/>
      <c r="BA1331" s="32"/>
      <c r="BB1331" s="32"/>
      <c r="BC1331" s="28"/>
      <c r="BD1331" s="29"/>
      <c r="BE1331" s="30"/>
      <c r="BF1331" s="28"/>
      <c r="BG1331" s="29"/>
      <c r="BH1331" s="30"/>
      <c r="BI1331" s="20"/>
      <c r="BJ1331" s="20"/>
      <c r="BK1331" s="20"/>
    </row>
    <row r="1332" spans="25:63" x14ac:dyDescent="0.25">
      <c r="Y1332" s="25"/>
      <c r="AA1332" s="26"/>
      <c r="AB1332" s="27"/>
      <c r="AC1332" s="27"/>
      <c r="AD1332" s="27"/>
      <c r="BA1332" s="32"/>
      <c r="BB1332" s="32"/>
      <c r="BC1332" s="28"/>
      <c r="BD1332" s="29"/>
      <c r="BE1332" s="30"/>
      <c r="BF1332" s="28"/>
      <c r="BG1332" s="29"/>
      <c r="BH1332" s="30"/>
      <c r="BI1332" s="20"/>
      <c r="BJ1332" s="20"/>
      <c r="BK1332" s="20"/>
    </row>
    <row r="1333" spans="25:63" x14ac:dyDescent="0.25">
      <c r="Y1333" s="25"/>
      <c r="AA1333" s="26"/>
      <c r="AB1333" s="27"/>
      <c r="AC1333" s="27"/>
      <c r="AD1333" s="27"/>
      <c r="BA1333" s="32"/>
      <c r="BB1333" s="32"/>
      <c r="BC1333" s="28"/>
      <c r="BD1333" s="29"/>
      <c r="BE1333" s="30"/>
      <c r="BF1333" s="28"/>
      <c r="BG1333" s="29"/>
      <c r="BH1333" s="30"/>
      <c r="BI1333" s="20"/>
      <c r="BJ1333" s="20"/>
      <c r="BK1333" s="20"/>
    </row>
    <row r="1334" spans="25:63" x14ac:dyDescent="0.25">
      <c r="Y1334" s="25"/>
      <c r="AA1334" s="26"/>
      <c r="AB1334" s="27"/>
      <c r="AC1334" s="27"/>
      <c r="AD1334" s="27"/>
      <c r="BA1334" s="32"/>
      <c r="BB1334" s="32"/>
      <c r="BC1334" s="28"/>
      <c r="BD1334" s="29"/>
      <c r="BE1334" s="30"/>
      <c r="BF1334" s="28"/>
      <c r="BG1334" s="29"/>
      <c r="BH1334" s="30"/>
      <c r="BI1334" s="20"/>
      <c r="BJ1334" s="20"/>
      <c r="BK1334" s="20"/>
    </row>
    <row r="1335" spans="25:63" x14ac:dyDescent="0.25">
      <c r="Y1335" s="25"/>
      <c r="AA1335" s="26"/>
      <c r="AB1335" s="27"/>
      <c r="AC1335" s="27"/>
      <c r="AD1335" s="27"/>
      <c r="BA1335" s="32"/>
      <c r="BB1335" s="32"/>
      <c r="BC1335" s="28"/>
      <c r="BD1335" s="29"/>
      <c r="BE1335" s="30"/>
      <c r="BF1335" s="28"/>
      <c r="BG1335" s="29"/>
      <c r="BH1335" s="30"/>
      <c r="BI1335" s="20"/>
      <c r="BJ1335" s="20"/>
      <c r="BK1335" s="20"/>
    </row>
    <row r="1336" spans="25:63" x14ac:dyDescent="0.25">
      <c r="Y1336" s="25"/>
      <c r="AA1336" s="26"/>
      <c r="AB1336" s="27"/>
      <c r="AC1336" s="27"/>
      <c r="AD1336" s="27"/>
      <c r="BA1336" s="32"/>
      <c r="BB1336" s="32"/>
      <c r="BC1336" s="28"/>
      <c r="BD1336" s="29"/>
      <c r="BE1336" s="30"/>
      <c r="BF1336" s="28"/>
      <c r="BG1336" s="29"/>
      <c r="BH1336" s="30"/>
      <c r="BI1336" s="20"/>
      <c r="BJ1336" s="20"/>
      <c r="BK1336" s="20"/>
    </row>
    <row r="1337" spans="25:63" x14ac:dyDescent="0.25">
      <c r="Y1337" s="25"/>
      <c r="AA1337" s="26"/>
      <c r="AB1337" s="27"/>
      <c r="AC1337" s="27"/>
      <c r="AD1337" s="27"/>
      <c r="BA1337" s="32"/>
      <c r="BB1337" s="32"/>
      <c r="BC1337" s="28"/>
      <c r="BD1337" s="29"/>
      <c r="BE1337" s="30"/>
      <c r="BF1337" s="28"/>
      <c r="BG1337" s="29"/>
      <c r="BH1337" s="30"/>
      <c r="BI1337" s="20"/>
      <c r="BJ1337" s="20"/>
      <c r="BK1337" s="20"/>
    </row>
    <row r="1338" spans="25:63" x14ac:dyDescent="0.25">
      <c r="Y1338" s="25"/>
      <c r="AA1338" s="26"/>
      <c r="AB1338" s="27"/>
      <c r="AC1338" s="27"/>
      <c r="AD1338" s="27"/>
      <c r="BA1338" s="32"/>
      <c r="BB1338" s="32"/>
      <c r="BC1338" s="28"/>
      <c r="BD1338" s="29"/>
      <c r="BE1338" s="30"/>
      <c r="BF1338" s="28"/>
      <c r="BG1338" s="29"/>
      <c r="BH1338" s="30"/>
      <c r="BI1338" s="20"/>
      <c r="BJ1338" s="20"/>
      <c r="BK1338" s="20"/>
    </row>
    <row r="1339" spans="25:63" x14ac:dyDescent="0.25">
      <c r="Y1339" s="25"/>
      <c r="AA1339" s="26"/>
      <c r="AB1339" s="27"/>
      <c r="AC1339" s="27"/>
      <c r="AD1339" s="27"/>
      <c r="BA1339" s="32"/>
      <c r="BB1339" s="32"/>
      <c r="BC1339" s="28"/>
      <c r="BD1339" s="29"/>
      <c r="BE1339" s="30"/>
      <c r="BF1339" s="28"/>
      <c r="BG1339" s="29"/>
      <c r="BH1339" s="30"/>
      <c r="BI1339" s="20"/>
      <c r="BJ1339" s="20"/>
      <c r="BK1339" s="20"/>
    </row>
    <row r="1340" spans="25:63" x14ac:dyDescent="0.25">
      <c r="Y1340" s="25"/>
      <c r="AA1340" s="26"/>
      <c r="AB1340" s="27"/>
      <c r="AC1340" s="27"/>
      <c r="AD1340" s="27"/>
      <c r="BA1340" s="32"/>
      <c r="BB1340" s="32"/>
      <c r="BC1340" s="28"/>
      <c r="BD1340" s="29"/>
      <c r="BE1340" s="30"/>
      <c r="BF1340" s="28"/>
      <c r="BG1340" s="29"/>
      <c r="BH1340" s="30"/>
      <c r="BI1340" s="20"/>
      <c r="BJ1340" s="20"/>
      <c r="BK1340" s="20"/>
    </row>
    <row r="1341" spans="25:63" x14ac:dyDescent="0.25">
      <c r="Y1341" s="25"/>
      <c r="AA1341" s="26"/>
      <c r="AB1341" s="27"/>
      <c r="AC1341" s="27"/>
      <c r="AD1341" s="27"/>
      <c r="BA1341" s="32"/>
      <c r="BB1341" s="32"/>
      <c r="BC1341" s="28"/>
      <c r="BD1341" s="29"/>
      <c r="BE1341" s="30"/>
      <c r="BF1341" s="28"/>
      <c r="BG1341" s="29"/>
      <c r="BH1341" s="30"/>
      <c r="BI1341" s="20"/>
      <c r="BJ1341" s="20"/>
      <c r="BK1341" s="20"/>
    </row>
    <row r="1342" spans="25:63" x14ac:dyDescent="0.25">
      <c r="Y1342" s="25"/>
      <c r="AA1342" s="26"/>
      <c r="AB1342" s="27"/>
      <c r="AC1342" s="27"/>
      <c r="AD1342" s="27"/>
      <c r="BA1342" s="32"/>
      <c r="BB1342" s="32"/>
      <c r="BC1342" s="28"/>
      <c r="BD1342" s="29"/>
      <c r="BE1342" s="30"/>
      <c r="BF1342" s="28"/>
      <c r="BG1342" s="29"/>
      <c r="BH1342" s="30"/>
      <c r="BI1342" s="20"/>
      <c r="BJ1342" s="20"/>
      <c r="BK1342" s="20"/>
    </row>
    <row r="1343" spans="25:63" x14ac:dyDescent="0.25">
      <c r="Y1343" s="25"/>
      <c r="AA1343" s="26"/>
      <c r="AB1343" s="27"/>
      <c r="AC1343" s="27"/>
      <c r="AD1343" s="27"/>
      <c r="BA1343" s="32"/>
      <c r="BB1343" s="32"/>
      <c r="BC1343" s="28"/>
      <c r="BD1343" s="29"/>
      <c r="BE1343" s="30"/>
      <c r="BF1343" s="28"/>
      <c r="BG1343" s="29"/>
      <c r="BH1343" s="30"/>
      <c r="BI1343" s="20"/>
      <c r="BJ1343" s="20"/>
      <c r="BK1343" s="20"/>
    </row>
    <row r="1344" spans="25:63" x14ac:dyDescent="0.25">
      <c r="Y1344" s="25"/>
      <c r="AA1344" s="26"/>
      <c r="AB1344" s="27"/>
      <c r="AC1344" s="27"/>
      <c r="AD1344" s="27"/>
      <c r="BA1344" s="32"/>
      <c r="BB1344" s="32"/>
      <c r="BC1344" s="28"/>
      <c r="BD1344" s="29"/>
      <c r="BE1344" s="30"/>
      <c r="BF1344" s="28"/>
      <c r="BG1344" s="29"/>
      <c r="BH1344" s="30"/>
      <c r="BI1344" s="20"/>
      <c r="BJ1344" s="20"/>
      <c r="BK1344" s="20"/>
    </row>
    <row r="1345" spans="25:63" x14ac:dyDescent="0.25">
      <c r="Y1345" s="25"/>
      <c r="AA1345" s="26"/>
      <c r="AB1345" s="27"/>
      <c r="AC1345" s="27"/>
      <c r="AD1345" s="27"/>
      <c r="BA1345" s="32"/>
      <c r="BB1345" s="32"/>
      <c r="BC1345" s="28"/>
      <c r="BD1345" s="29"/>
      <c r="BE1345" s="30"/>
      <c r="BF1345" s="28"/>
      <c r="BG1345" s="29"/>
      <c r="BH1345" s="30"/>
      <c r="BI1345" s="20"/>
      <c r="BJ1345" s="20"/>
      <c r="BK1345" s="20"/>
    </row>
    <row r="1346" spans="25:63" x14ac:dyDescent="0.25">
      <c r="Y1346" s="25"/>
      <c r="AA1346" s="26"/>
      <c r="AB1346" s="27"/>
      <c r="AC1346" s="27"/>
      <c r="AD1346" s="27"/>
      <c r="BA1346" s="32"/>
      <c r="BB1346" s="32"/>
      <c r="BC1346" s="28"/>
      <c r="BD1346" s="29"/>
      <c r="BE1346" s="30"/>
      <c r="BF1346" s="28"/>
      <c r="BG1346" s="29"/>
      <c r="BH1346" s="30"/>
      <c r="BI1346" s="20"/>
      <c r="BJ1346" s="20"/>
      <c r="BK1346" s="20"/>
    </row>
    <row r="1347" spans="25:63" x14ac:dyDescent="0.25">
      <c r="Y1347" s="25"/>
      <c r="AA1347" s="26"/>
      <c r="AB1347" s="27"/>
      <c r="AC1347" s="27"/>
      <c r="AD1347" s="27"/>
      <c r="BA1347" s="32"/>
      <c r="BB1347" s="32"/>
      <c r="BC1347" s="28"/>
      <c r="BD1347" s="29"/>
      <c r="BE1347" s="30"/>
      <c r="BF1347" s="28"/>
      <c r="BG1347" s="29"/>
      <c r="BH1347" s="30"/>
      <c r="BI1347" s="20"/>
      <c r="BJ1347" s="20"/>
      <c r="BK1347" s="20"/>
    </row>
    <row r="1348" spans="25:63" x14ac:dyDescent="0.25">
      <c r="Y1348" s="25"/>
      <c r="AA1348" s="26"/>
      <c r="AB1348" s="27"/>
      <c r="AC1348" s="27"/>
      <c r="AD1348" s="27"/>
      <c r="BA1348" s="32"/>
      <c r="BB1348" s="32"/>
      <c r="BC1348" s="28"/>
      <c r="BD1348" s="29"/>
      <c r="BE1348" s="30"/>
      <c r="BF1348" s="28"/>
      <c r="BG1348" s="29"/>
      <c r="BH1348" s="30"/>
      <c r="BI1348" s="20"/>
      <c r="BJ1348" s="20"/>
      <c r="BK1348" s="20"/>
    </row>
    <row r="1349" spans="25:63" x14ac:dyDescent="0.25">
      <c r="Y1349" s="25"/>
      <c r="AA1349" s="26"/>
      <c r="AB1349" s="27"/>
      <c r="AC1349" s="27"/>
      <c r="AD1349" s="27"/>
      <c r="BA1349" s="32"/>
      <c r="BB1349" s="32"/>
      <c r="BC1349" s="28"/>
      <c r="BD1349" s="29"/>
      <c r="BE1349" s="30"/>
      <c r="BF1349" s="28"/>
      <c r="BG1349" s="29"/>
      <c r="BH1349" s="30"/>
      <c r="BI1349" s="20"/>
      <c r="BJ1349" s="20"/>
      <c r="BK1349" s="20"/>
    </row>
    <row r="1350" spans="25:63" x14ac:dyDescent="0.25">
      <c r="Y1350" s="25"/>
      <c r="AA1350" s="26"/>
      <c r="AB1350" s="27"/>
      <c r="AC1350" s="27"/>
      <c r="AD1350" s="27"/>
      <c r="BA1350" s="32"/>
      <c r="BB1350" s="32"/>
      <c r="BC1350" s="28"/>
      <c r="BD1350" s="29"/>
      <c r="BE1350" s="30"/>
      <c r="BF1350" s="28"/>
      <c r="BG1350" s="29"/>
      <c r="BH1350" s="30"/>
      <c r="BI1350" s="20"/>
      <c r="BJ1350" s="20"/>
      <c r="BK1350" s="20"/>
    </row>
    <row r="1351" spans="25:63" x14ac:dyDescent="0.25">
      <c r="Y1351" s="25"/>
      <c r="AA1351" s="26"/>
      <c r="AB1351" s="27"/>
      <c r="AC1351" s="27"/>
      <c r="AD1351" s="27"/>
      <c r="BA1351" s="32"/>
      <c r="BB1351" s="32"/>
      <c r="BC1351" s="28"/>
      <c r="BD1351" s="29"/>
      <c r="BE1351" s="30"/>
      <c r="BF1351" s="28"/>
      <c r="BG1351" s="29"/>
      <c r="BH1351" s="30"/>
      <c r="BI1351" s="20"/>
      <c r="BJ1351" s="20"/>
      <c r="BK1351" s="20"/>
    </row>
    <row r="1352" spans="25:63" x14ac:dyDescent="0.25">
      <c r="Y1352" s="25"/>
      <c r="AA1352" s="26"/>
      <c r="AB1352" s="27"/>
      <c r="AC1352" s="27"/>
      <c r="AD1352" s="27"/>
      <c r="BA1352" s="32"/>
      <c r="BB1352" s="32"/>
      <c r="BC1352" s="28"/>
      <c r="BD1352" s="29"/>
      <c r="BE1352" s="30"/>
      <c r="BF1352" s="28"/>
      <c r="BG1352" s="29"/>
      <c r="BH1352" s="30"/>
      <c r="BI1352" s="20"/>
      <c r="BJ1352" s="20"/>
      <c r="BK1352" s="20"/>
    </row>
    <row r="1353" spans="25:63" x14ac:dyDescent="0.25">
      <c r="Y1353" s="25"/>
      <c r="AA1353" s="26"/>
      <c r="AB1353" s="27"/>
      <c r="AC1353" s="27"/>
      <c r="AD1353" s="27"/>
      <c r="BA1353" s="32"/>
      <c r="BB1353" s="32"/>
      <c r="BC1353" s="28"/>
      <c r="BD1353" s="29"/>
      <c r="BE1353" s="30"/>
      <c r="BF1353" s="28"/>
      <c r="BG1353" s="29"/>
      <c r="BH1353" s="30"/>
      <c r="BI1353" s="20"/>
      <c r="BJ1353" s="20"/>
      <c r="BK1353" s="20"/>
    </row>
    <row r="1354" spans="25:63" x14ac:dyDescent="0.25">
      <c r="Y1354" s="25"/>
      <c r="AA1354" s="26"/>
      <c r="AB1354" s="27"/>
      <c r="AC1354" s="27"/>
      <c r="AD1354" s="27"/>
      <c r="BA1354" s="32"/>
      <c r="BB1354" s="32"/>
      <c r="BC1354" s="28"/>
      <c r="BD1354" s="29"/>
      <c r="BE1354" s="30"/>
      <c r="BF1354" s="28"/>
      <c r="BG1354" s="29"/>
      <c r="BH1354" s="30"/>
      <c r="BI1354" s="20"/>
      <c r="BJ1354" s="20"/>
      <c r="BK1354" s="20"/>
    </row>
    <row r="1355" spans="25:63" x14ac:dyDescent="0.25">
      <c r="Y1355" s="25"/>
      <c r="AA1355" s="26"/>
      <c r="AB1355" s="27"/>
      <c r="AC1355" s="27"/>
      <c r="AD1355" s="27"/>
      <c r="BA1355" s="32"/>
      <c r="BB1355" s="32"/>
      <c r="BC1355" s="28"/>
      <c r="BD1355" s="29"/>
      <c r="BE1355" s="30"/>
      <c r="BF1355" s="28"/>
      <c r="BG1355" s="29"/>
      <c r="BH1355" s="30"/>
      <c r="BI1355" s="20"/>
      <c r="BJ1355" s="20"/>
      <c r="BK1355" s="20"/>
    </row>
    <row r="1356" spans="25:63" x14ac:dyDescent="0.25">
      <c r="Y1356" s="25"/>
      <c r="AA1356" s="26"/>
      <c r="AB1356" s="27"/>
      <c r="AC1356" s="27"/>
      <c r="AD1356" s="27"/>
      <c r="BA1356" s="32"/>
      <c r="BB1356" s="32"/>
      <c r="BC1356" s="28"/>
      <c r="BD1356" s="29"/>
      <c r="BE1356" s="30"/>
      <c r="BF1356" s="28"/>
      <c r="BG1356" s="29"/>
      <c r="BH1356" s="30"/>
      <c r="BI1356" s="20"/>
      <c r="BJ1356" s="20"/>
      <c r="BK1356" s="20"/>
    </row>
    <row r="1357" spans="25:63" x14ac:dyDescent="0.25">
      <c r="Y1357" s="25"/>
      <c r="AA1357" s="26"/>
      <c r="AB1357" s="27"/>
      <c r="AC1357" s="27"/>
      <c r="AD1357" s="27"/>
      <c r="BA1357" s="32"/>
      <c r="BB1357" s="32"/>
      <c r="BC1357" s="28"/>
      <c r="BD1357" s="29"/>
      <c r="BE1357" s="30"/>
      <c r="BF1357" s="28"/>
      <c r="BG1357" s="29"/>
      <c r="BH1357" s="30"/>
      <c r="BI1357" s="20"/>
      <c r="BJ1357" s="20"/>
      <c r="BK1357" s="20"/>
    </row>
    <row r="1358" spans="25:63" x14ac:dyDescent="0.25">
      <c r="Y1358" s="25"/>
      <c r="AA1358" s="26"/>
      <c r="AB1358" s="27"/>
      <c r="AC1358" s="27"/>
      <c r="AD1358" s="27"/>
      <c r="BA1358" s="32"/>
      <c r="BB1358" s="32"/>
      <c r="BC1358" s="28"/>
      <c r="BD1358" s="29"/>
      <c r="BE1358" s="30"/>
      <c r="BF1358" s="28"/>
      <c r="BG1358" s="29"/>
      <c r="BH1358" s="30"/>
      <c r="BI1358" s="20"/>
      <c r="BJ1358" s="20"/>
      <c r="BK1358" s="20"/>
    </row>
    <row r="1359" spans="25:63" x14ac:dyDescent="0.25">
      <c r="Y1359" s="25"/>
      <c r="AA1359" s="26"/>
      <c r="AB1359" s="27"/>
      <c r="AC1359" s="27"/>
      <c r="AD1359" s="27"/>
      <c r="BA1359" s="32"/>
      <c r="BB1359" s="32"/>
      <c r="BC1359" s="28"/>
      <c r="BD1359" s="29"/>
      <c r="BE1359" s="30"/>
      <c r="BF1359" s="28"/>
      <c r="BG1359" s="29"/>
      <c r="BH1359" s="30"/>
      <c r="BI1359" s="20"/>
      <c r="BJ1359" s="20"/>
      <c r="BK1359" s="20"/>
    </row>
    <row r="1360" spans="25:63" x14ac:dyDescent="0.25">
      <c r="Y1360" s="25"/>
      <c r="AA1360" s="26"/>
      <c r="AB1360" s="27"/>
      <c r="AC1360" s="27"/>
      <c r="AD1360" s="27"/>
      <c r="BA1360" s="32"/>
      <c r="BB1360" s="32"/>
      <c r="BC1360" s="28"/>
      <c r="BD1360" s="29"/>
      <c r="BE1360" s="30"/>
      <c r="BF1360" s="28"/>
      <c r="BG1360" s="29"/>
      <c r="BH1360" s="30"/>
      <c r="BI1360" s="20"/>
      <c r="BJ1360" s="20"/>
      <c r="BK1360" s="20"/>
    </row>
    <row r="1361" spans="25:63" x14ac:dyDescent="0.25">
      <c r="Y1361" s="25"/>
      <c r="AA1361" s="26"/>
      <c r="AB1361" s="27"/>
      <c r="AC1361" s="27"/>
      <c r="AD1361" s="27"/>
      <c r="BA1361" s="32"/>
      <c r="BB1361" s="32"/>
      <c r="BC1361" s="28"/>
      <c r="BD1361" s="29"/>
      <c r="BE1361" s="30"/>
      <c r="BF1361" s="28"/>
      <c r="BG1361" s="29"/>
      <c r="BH1361" s="30"/>
      <c r="BI1361" s="20"/>
      <c r="BJ1361" s="20"/>
      <c r="BK1361" s="20"/>
    </row>
    <row r="1362" spans="25:63" x14ac:dyDescent="0.25">
      <c r="Y1362" s="25"/>
      <c r="AA1362" s="26"/>
      <c r="AB1362" s="27"/>
      <c r="AC1362" s="27"/>
      <c r="AD1362" s="27"/>
      <c r="BA1362" s="32"/>
      <c r="BB1362" s="32"/>
      <c r="BC1362" s="28"/>
      <c r="BD1362" s="29"/>
      <c r="BE1362" s="30"/>
      <c r="BF1362" s="28"/>
      <c r="BG1362" s="29"/>
      <c r="BH1362" s="30"/>
      <c r="BI1362" s="20"/>
      <c r="BJ1362" s="20"/>
      <c r="BK1362" s="20"/>
    </row>
    <row r="1363" spans="25:63" x14ac:dyDescent="0.25">
      <c r="Y1363" s="25"/>
      <c r="AA1363" s="26"/>
      <c r="AB1363" s="27"/>
      <c r="AC1363" s="27"/>
      <c r="AD1363" s="27"/>
      <c r="BA1363" s="32"/>
      <c r="BB1363" s="32"/>
      <c r="BC1363" s="28"/>
      <c r="BD1363" s="29"/>
      <c r="BE1363" s="30"/>
      <c r="BF1363" s="28"/>
      <c r="BG1363" s="29"/>
      <c r="BH1363" s="30"/>
      <c r="BI1363" s="20"/>
      <c r="BJ1363" s="20"/>
      <c r="BK1363" s="20"/>
    </row>
    <row r="1364" spans="25:63" x14ac:dyDescent="0.25">
      <c r="Y1364" s="25"/>
      <c r="AA1364" s="26"/>
      <c r="AB1364" s="27"/>
      <c r="AC1364" s="27"/>
      <c r="AD1364" s="27"/>
      <c r="BA1364" s="32"/>
      <c r="BB1364" s="32"/>
      <c r="BC1364" s="28"/>
      <c r="BD1364" s="29"/>
      <c r="BE1364" s="30"/>
      <c r="BF1364" s="28"/>
      <c r="BG1364" s="29"/>
      <c r="BH1364" s="30"/>
      <c r="BI1364" s="20"/>
      <c r="BJ1364" s="20"/>
      <c r="BK1364" s="20"/>
    </row>
    <row r="1365" spans="25:63" x14ac:dyDescent="0.25">
      <c r="Y1365" s="25"/>
      <c r="AA1365" s="26"/>
      <c r="AB1365" s="27"/>
      <c r="AC1365" s="27"/>
      <c r="AD1365" s="27"/>
      <c r="BA1365" s="32"/>
      <c r="BB1365" s="32"/>
      <c r="BC1365" s="28"/>
      <c r="BD1365" s="29"/>
      <c r="BE1365" s="30"/>
      <c r="BF1365" s="28"/>
      <c r="BG1365" s="29"/>
      <c r="BH1365" s="30"/>
      <c r="BI1365" s="20"/>
      <c r="BJ1365" s="20"/>
      <c r="BK1365" s="20"/>
    </row>
    <row r="1366" spans="25:63" x14ac:dyDescent="0.25">
      <c r="Y1366" s="25"/>
      <c r="AA1366" s="26"/>
      <c r="AB1366" s="27"/>
      <c r="AC1366" s="27"/>
      <c r="AD1366" s="27"/>
      <c r="BA1366" s="32"/>
      <c r="BB1366" s="32"/>
      <c r="BC1366" s="28"/>
      <c r="BD1366" s="29"/>
      <c r="BE1366" s="30"/>
      <c r="BF1366" s="28"/>
      <c r="BG1366" s="29"/>
      <c r="BH1366" s="30"/>
      <c r="BI1366" s="20"/>
      <c r="BJ1366" s="20"/>
      <c r="BK1366" s="20"/>
    </row>
    <row r="1367" spans="25:63" x14ac:dyDescent="0.25">
      <c r="Y1367" s="25"/>
      <c r="AA1367" s="26"/>
      <c r="AB1367" s="27"/>
      <c r="AC1367" s="27"/>
      <c r="AD1367" s="27"/>
      <c r="BA1367" s="32"/>
      <c r="BB1367" s="32"/>
      <c r="BC1367" s="28"/>
      <c r="BD1367" s="29"/>
      <c r="BE1367" s="30"/>
      <c r="BF1367" s="28"/>
      <c r="BG1367" s="29"/>
      <c r="BH1367" s="30"/>
      <c r="BI1367" s="20"/>
      <c r="BJ1367" s="20"/>
      <c r="BK1367" s="20"/>
    </row>
    <row r="1368" spans="25:63" x14ac:dyDescent="0.25">
      <c r="Y1368" s="25"/>
      <c r="AA1368" s="26"/>
      <c r="AB1368" s="27"/>
      <c r="AC1368" s="27"/>
      <c r="AD1368" s="27"/>
      <c r="BA1368" s="32"/>
      <c r="BB1368" s="32"/>
      <c r="BC1368" s="28"/>
      <c r="BD1368" s="29"/>
      <c r="BE1368" s="30"/>
      <c r="BF1368" s="28"/>
      <c r="BG1368" s="29"/>
      <c r="BH1368" s="30"/>
      <c r="BI1368" s="20"/>
      <c r="BJ1368" s="20"/>
      <c r="BK1368" s="20"/>
    </row>
    <row r="1369" spans="25:63" x14ac:dyDescent="0.25">
      <c r="Y1369" s="25"/>
      <c r="AA1369" s="26"/>
      <c r="AB1369" s="27"/>
      <c r="AC1369" s="27"/>
      <c r="AD1369" s="27"/>
      <c r="BA1369" s="32"/>
      <c r="BB1369" s="32"/>
      <c r="BC1369" s="28"/>
      <c r="BD1369" s="29"/>
      <c r="BE1369" s="30"/>
      <c r="BF1369" s="28"/>
      <c r="BG1369" s="29"/>
      <c r="BH1369" s="30"/>
      <c r="BI1369" s="20"/>
      <c r="BJ1369" s="20"/>
      <c r="BK1369" s="20"/>
    </row>
    <row r="1370" spans="25:63" x14ac:dyDescent="0.25">
      <c r="Y1370" s="25"/>
      <c r="AA1370" s="26"/>
      <c r="AB1370" s="27"/>
      <c r="AC1370" s="27"/>
      <c r="AD1370" s="27"/>
      <c r="BA1370" s="32"/>
      <c r="BB1370" s="32"/>
      <c r="BC1370" s="28"/>
      <c r="BD1370" s="29"/>
      <c r="BE1370" s="30"/>
      <c r="BF1370" s="28"/>
      <c r="BG1370" s="29"/>
      <c r="BH1370" s="30"/>
      <c r="BI1370" s="20"/>
      <c r="BJ1370" s="20"/>
      <c r="BK1370" s="20"/>
    </row>
    <row r="1371" spans="25:63" x14ac:dyDescent="0.25">
      <c r="Y1371" s="25"/>
      <c r="AA1371" s="26"/>
      <c r="AB1371" s="27"/>
      <c r="AC1371" s="27"/>
      <c r="AD1371" s="27"/>
      <c r="BA1371" s="32"/>
      <c r="BB1371" s="32"/>
      <c r="BC1371" s="28"/>
      <c r="BD1371" s="29"/>
      <c r="BE1371" s="30"/>
      <c r="BF1371" s="28"/>
      <c r="BG1371" s="29"/>
      <c r="BH1371" s="30"/>
      <c r="BI1371" s="20"/>
      <c r="BJ1371" s="20"/>
      <c r="BK1371" s="20"/>
    </row>
    <row r="1372" spans="25:63" x14ac:dyDescent="0.25">
      <c r="Y1372" s="25"/>
      <c r="AA1372" s="26"/>
      <c r="AB1372" s="27"/>
      <c r="AC1372" s="27"/>
      <c r="AD1372" s="27"/>
      <c r="BA1372" s="32"/>
      <c r="BB1372" s="32"/>
      <c r="BC1372" s="28"/>
      <c r="BD1372" s="29"/>
      <c r="BE1372" s="30"/>
      <c r="BF1372" s="28"/>
      <c r="BG1372" s="29"/>
      <c r="BH1372" s="30"/>
      <c r="BI1372" s="20"/>
      <c r="BJ1372" s="20"/>
      <c r="BK1372" s="20"/>
    </row>
    <row r="1373" spans="25:63" x14ac:dyDescent="0.25">
      <c r="Y1373" s="25"/>
      <c r="AA1373" s="26"/>
      <c r="AB1373" s="27"/>
      <c r="AC1373" s="27"/>
      <c r="AD1373" s="27"/>
      <c r="BA1373" s="32"/>
      <c r="BB1373" s="32"/>
      <c r="BC1373" s="28"/>
      <c r="BD1373" s="29"/>
      <c r="BE1373" s="30"/>
      <c r="BF1373" s="28"/>
      <c r="BG1373" s="29"/>
      <c r="BH1373" s="30"/>
      <c r="BI1373" s="20"/>
      <c r="BJ1373" s="20"/>
      <c r="BK1373" s="20"/>
    </row>
    <row r="1374" spans="25:63" x14ac:dyDescent="0.25">
      <c r="Y1374" s="25"/>
      <c r="AA1374" s="26"/>
      <c r="AB1374" s="27"/>
      <c r="AC1374" s="27"/>
      <c r="AD1374" s="27"/>
      <c r="BA1374" s="32"/>
      <c r="BB1374" s="32"/>
      <c r="BC1374" s="28"/>
      <c r="BD1374" s="29"/>
      <c r="BE1374" s="30"/>
      <c r="BF1374" s="28"/>
      <c r="BG1374" s="29"/>
      <c r="BH1374" s="30"/>
      <c r="BI1374" s="20"/>
      <c r="BJ1374" s="20"/>
      <c r="BK1374" s="20"/>
    </row>
    <row r="1375" spans="25:63" x14ac:dyDescent="0.25">
      <c r="Y1375" s="25"/>
      <c r="AA1375" s="26"/>
      <c r="AB1375" s="27"/>
      <c r="AC1375" s="27"/>
      <c r="AD1375" s="27"/>
      <c r="BA1375" s="32"/>
      <c r="BB1375" s="32"/>
      <c r="BC1375" s="28"/>
      <c r="BD1375" s="29"/>
      <c r="BE1375" s="30"/>
      <c r="BF1375" s="28"/>
      <c r="BG1375" s="29"/>
      <c r="BH1375" s="30"/>
      <c r="BI1375" s="20"/>
      <c r="BJ1375" s="20"/>
      <c r="BK1375" s="20"/>
    </row>
    <row r="1376" spans="25:63" x14ac:dyDescent="0.25">
      <c r="Y1376" s="25"/>
      <c r="AA1376" s="26"/>
      <c r="AB1376" s="27"/>
      <c r="AC1376" s="27"/>
      <c r="AD1376" s="27"/>
      <c r="BA1376" s="32"/>
      <c r="BB1376" s="32"/>
      <c r="BC1376" s="28"/>
      <c r="BD1376" s="29"/>
      <c r="BE1376" s="30"/>
      <c r="BF1376" s="28"/>
      <c r="BG1376" s="29"/>
      <c r="BH1376" s="30"/>
      <c r="BI1376" s="20"/>
      <c r="BJ1376" s="20"/>
      <c r="BK1376" s="20"/>
    </row>
    <row r="1377" spans="25:63" x14ac:dyDescent="0.25">
      <c r="Y1377" s="25"/>
      <c r="AA1377" s="26"/>
      <c r="AB1377" s="27"/>
      <c r="AC1377" s="27"/>
      <c r="AD1377" s="27"/>
      <c r="BA1377" s="32"/>
      <c r="BB1377" s="32"/>
      <c r="BC1377" s="28"/>
      <c r="BD1377" s="29"/>
      <c r="BE1377" s="30"/>
      <c r="BF1377" s="28"/>
      <c r="BG1377" s="29"/>
      <c r="BH1377" s="30"/>
      <c r="BI1377" s="20"/>
      <c r="BJ1377" s="20"/>
      <c r="BK1377" s="20"/>
    </row>
    <row r="1378" spans="25:63" x14ac:dyDescent="0.25">
      <c r="Y1378" s="25"/>
      <c r="AA1378" s="26"/>
      <c r="AB1378" s="27"/>
      <c r="AC1378" s="27"/>
      <c r="AD1378" s="27"/>
      <c r="BA1378" s="32"/>
      <c r="BB1378" s="32"/>
      <c r="BC1378" s="28"/>
      <c r="BD1378" s="29"/>
      <c r="BE1378" s="30"/>
      <c r="BF1378" s="28"/>
      <c r="BG1378" s="29"/>
      <c r="BH1378" s="30"/>
      <c r="BI1378" s="20"/>
      <c r="BJ1378" s="20"/>
      <c r="BK1378" s="20"/>
    </row>
    <row r="1379" spans="25:63" x14ac:dyDescent="0.25">
      <c r="Y1379" s="25"/>
      <c r="AA1379" s="26"/>
      <c r="AB1379" s="27"/>
      <c r="AC1379" s="27"/>
      <c r="AD1379" s="27"/>
      <c r="BA1379" s="32"/>
      <c r="BB1379" s="32"/>
      <c r="BC1379" s="28"/>
      <c r="BD1379" s="29"/>
      <c r="BE1379" s="30"/>
      <c r="BF1379" s="28"/>
      <c r="BG1379" s="29"/>
      <c r="BH1379" s="30"/>
      <c r="BI1379" s="20"/>
      <c r="BJ1379" s="20"/>
      <c r="BK1379" s="20"/>
    </row>
    <row r="1380" spans="25:63" x14ac:dyDescent="0.25">
      <c r="Y1380" s="25"/>
      <c r="AA1380" s="26"/>
      <c r="AB1380" s="27"/>
      <c r="AC1380" s="27"/>
      <c r="AD1380" s="27"/>
      <c r="BA1380" s="32"/>
      <c r="BB1380" s="32"/>
      <c r="BC1380" s="28"/>
      <c r="BD1380" s="29"/>
      <c r="BE1380" s="30"/>
      <c r="BF1380" s="28"/>
      <c r="BG1380" s="29"/>
      <c r="BH1380" s="30"/>
      <c r="BI1380" s="20"/>
      <c r="BJ1380" s="20"/>
      <c r="BK1380" s="20"/>
    </row>
    <row r="1381" spans="25:63" x14ac:dyDescent="0.25">
      <c r="Y1381" s="25"/>
      <c r="AA1381" s="26"/>
      <c r="AB1381" s="27"/>
      <c r="AC1381" s="27"/>
      <c r="AD1381" s="27"/>
      <c r="BA1381" s="32"/>
      <c r="BB1381" s="32"/>
      <c r="BC1381" s="28"/>
      <c r="BD1381" s="29"/>
      <c r="BE1381" s="30"/>
      <c r="BF1381" s="28"/>
      <c r="BG1381" s="29"/>
      <c r="BH1381" s="30"/>
      <c r="BI1381" s="20"/>
      <c r="BJ1381" s="20"/>
      <c r="BK1381" s="20"/>
    </row>
    <row r="1382" spans="25:63" x14ac:dyDescent="0.25">
      <c r="Y1382" s="25"/>
      <c r="AA1382" s="26"/>
      <c r="AB1382" s="27"/>
      <c r="AC1382" s="27"/>
      <c r="AD1382" s="27"/>
      <c r="BA1382" s="32"/>
      <c r="BB1382" s="32"/>
      <c r="BC1382" s="28"/>
      <c r="BD1382" s="29"/>
      <c r="BE1382" s="30"/>
      <c r="BF1382" s="28"/>
      <c r="BG1382" s="29"/>
      <c r="BH1382" s="30"/>
      <c r="BI1382" s="20"/>
      <c r="BJ1382" s="20"/>
      <c r="BK1382" s="20"/>
    </row>
    <row r="1383" spans="25:63" x14ac:dyDescent="0.25">
      <c r="Y1383" s="25"/>
      <c r="AA1383" s="26"/>
      <c r="AB1383" s="27"/>
      <c r="AC1383" s="27"/>
      <c r="AD1383" s="27"/>
      <c r="BA1383" s="32"/>
      <c r="BB1383" s="32"/>
      <c r="BC1383" s="28"/>
      <c r="BD1383" s="29"/>
      <c r="BE1383" s="30"/>
      <c r="BF1383" s="28"/>
      <c r="BG1383" s="29"/>
      <c r="BH1383" s="30"/>
      <c r="BI1383" s="20"/>
      <c r="BJ1383" s="20"/>
      <c r="BK1383" s="20"/>
    </row>
    <row r="1384" spans="25:63" x14ac:dyDescent="0.25">
      <c r="Y1384" s="25"/>
      <c r="AA1384" s="26"/>
      <c r="AB1384" s="27"/>
      <c r="AC1384" s="27"/>
      <c r="AD1384" s="27"/>
      <c r="BA1384" s="32"/>
      <c r="BB1384" s="32"/>
      <c r="BC1384" s="28"/>
      <c r="BD1384" s="29"/>
      <c r="BE1384" s="30"/>
      <c r="BF1384" s="28"/>
      <c r="BG1384" s="29"/>
      <c r="BH1384" s="30"/>
      <c r="BI1384" s="20"/>
      <c r="BJ1384" s="20"/>
      <c r="BK1384" s="20"/>
    </row>
    <row r="1385" spans="25:63" x14ac:dyDescent="0.25">
      <c r="Y1385" s="25"/>
      <c r="AA1385" s="26"/>
      <c r="AB1385" s="27"/>
      <c r="AC1385" s="27"/>
      <c r="AD1385" s="27"/>
      <c r="BA1385" s="32"/>
      <c r="BB1385" s="32"/>
      <c r="BC1385" s="28"/>
      <c r="BD1385" s="29"/>
      <c r="BE1385" s="30"/>
      <c r="BF1385" s="28"/>
      <c r="BG1385" s="29"/>
      <c r="BH1385" s="30"/>
      <c r="BI1385" s="20"/>
      <c r="BJ1385" s="20"/>
      <c r="BK1385" s="20"/>
    </row>
    <row r="1386" spans="25:63" x14ac:dyDescent="0.25">
      <c r="Y1386" s="25"/>
      <c r="AA1386" s="26"/>
      <c r="AB1386" s="27"/>
      <c r="AC1386" s="27"/>
      <c r="AD1386" s="27"/>
      <c r="BA1386" s="32"/>
      <c r="BB1386" s="32"/>
      <c r="BC1386" s="28"/>
      <c r="BD1386" s="29"/>
      <c r="BE1386" s="30"/>
      <c r="BF1386" s="28"/>
      <c r="BG1386" s="29"/>
      <c r="BH1386" s="30"/>
      <c r="BI1386" s="20"/>
      <c r="BJ1386" s="20"/>
      <c r="BK1386" s="20"/>
    </row>
    <row r="1387" spans="25:63" x14ac:dyDescent="0.25">
      <c r="Y1387" s="25"/>
      <c r="AA1387" s="26"/>
      <c r="AB1387" s="27"/>
      <c r="AC1387" s="27"/>
      <c r="AD1387" s="27"/>
      <c r="BA1387" s="32"/>
      <c r="BB1387" s="32"/>
      <c r="BC1387" s="28"/>
      <c r="BD1387" s="29"/>
      <c r="BE1387" s="30"/>
      <c r="BF1387" s="28"/>
      <c r="BG1387" s="29"/>
      <c r="BH1387" s="30"/>
      <c r="BI1387" s="20"/>
      <c r="BJ1387" s="20"/>
      <c r="BK1387" s="20"/>
    </row>
    <row r="1388" spans="25:63" x14ac:dyDescent="0.25">
      <c r="Y1388" s="25"/>
      <c r="AA1388" s="26"/>
      <c r="AB1388" s="27"/>
      <c r="AC1388" s="27"/>
      <c r="AD1388" s="27"/>
      <c r="BA1388" s="32"/>
      <c r="BB1388" s="32"/>
      <c r="BC1388" s="28"/>
      <c r="BD1388" s="29"/>
      <c r="BE1388" s="30"/>
      <c r="BF1388" s="28"/>
      <c r="BG1388" s="29"/>
      <c r="BH1388" s="30"/>
      <c r="BI1388" s="20"/>
      <c r="BJ1388" s="20"/>
      <c r="BK1388" s="20"/>
    </row>
    <row r="1389" spans="25:63" x14ac:dyDescent="0.25">
      <c r="Y1389" s="25"/>
      <c r="AA1389" s="26"/>
      <c r="AB1389" s="27"/>
      <c r="AC1389" s="27"/>
      <c r="AD1389" s="27"/>
      <c r="BA1389" s="32"/>
      <c r="BB1389" s="32"/>
      <c r="BC1389" s="28"/>
      <c r="BD1389" s="29"/>
      <c r="BE1389" s="30"/>
      <c r="BF1389" s="28"/>
      <c r="BG1389" s="29"/>
      <c r="BH1389" s="30"/>
      <c r="BI1389" s="20"/>
      <c r="BJ1389" s="20"/>
      <c r="BK1389" s="20"/>
    </row>
    <row r="1390" spans="25:63" x14ac:dyDescent="0.25">
      <c r="Y1390" s="25"/>
      <c r="AA1390" s="26"/>
      <c r="AB1390" s="27"/>
      <c r="AC1390" s="27"/>
      <c r="AD1390" s="27"/>
      <c r="BA1390" s="32"/>
      <c r="BB1390" s="32"/>
      <c r="BC1390" s="28"/>
      <c r="BD1390" s="29"/>
      <c r="BE1390" s="30"/>
      <c r="BF1390" s="28"/>
      <c r="BG1390" s="29"/>
      <c r="BH1390" s="30"/>
      <c r="BI1390" s="20"/>
      <c r="BJ1390" s="20"/>
      <c r="BK1390" s="20"/>
    </row>
    <row r="1391" spans="25:63" x14ac:dyDescent="0.25">
      <c r="Y1391" s="25"/>
      <c r="AA1391" s="26"/>
      <c r="AB1391" s="27"/>
      <c r="AC1391" s="27"/>
      <c r="AD1391" s="27"/>
      <c r="BA1391" s="32"/>
      <c r="BB1391" s="32"/>
      <c r="BC1391" s="28"/>
      <c r="BD1391" s="29"/>
      <c r="BE1391" s="30"/>
      <c r="BF1391" s="28"/>
      <c r="BG1391" s="29"/>
      <c r="BH1391" s="30"/>
      <c r="BI1391" s="20"/>
      <c r="BJ1391" s="20"/>
      <c r="BK1391" s="20"/>
    </row>
    <row r="1392" spans="25:63" x14ac:dyDescent="0.25">
      <c r="Y1392" s="25"/>
      <c r="AA1392" s="26"/>
      <c r="AB1392" s="27"/>
      <c r="AC1392" s="27"/>
      <c r="AD1392" s="27"/>
      <c r="BA1392" s="32"/>
      <c r="BB1392" s="32"/>
      <c r="BC1392" s="28"/>
      <c r="BD1392" s="29"/>
      <c r="BE1392" s="30"/>
      <c r="BF1392" s="28"/>
      <c r="BG1392" s="29"/>
      <c r="BH1392" s="30"/>
      <c r="BI1392" s="20"/>
      <c r="BJ1392" s="20"/>
      <c r="BK1392" s="20"/>
    </row>
    <row r="1393" spans="25:63" x14ac:dyDescent="0.25">
      <c r="Y1393" s="25"/>
      <c r="AA1393" s="26"/>
      <c r="AB1393" s="27"/>
      <c r="AC1393" s="27"/>
      <c r="AD1393" s="27"/>
      <c r="BA1393" s="32"/>
      <c r="BB1393" s="32"/>
      <c r="BC1393" s="28"/>
      <c r="BD1393" s="29"/>
      <c r="BE1393" s="30"/>
      <c r="BF1393" s="28"/>
      <c r="BG1393" s="29"/>
      <c r="BH1393" s="30"/>
      <c r="BI1393" s="20"/>
      <c r="BJ1393" s="20"/>
      <c r="BK1393" s="20"/>
    </row>
    <row r="1394" spans="25:63" x14ac:dyDescent="0.25">
      <c r="Y1394" s="25"/>
      <c r="AA1394" s="26"/>
      <c r="AB1394" s="27"/>
      <c r="AC1394" s="27"/>
      <c r="AD1394" s="27"/>
      <c r="BA1394" s="32"/>
      <c r="BB1394" s="32"/>
      <c r="BC1394" s="28"/>
      <c r="BD1394" s="29"/>
      <c r="BE1394" s="30"/>
      <c r="BF1394" s="28"/>
      <c r="BG1394" s="29"/>
      <c r="BH1394" s="30"/>
      <c r="BI1394" s="20"/>
      <c r="BJ1394" s="20"/>
      <c r="BK1394" s="20"/>
    </row>
    <row r="1395" spans="25:63" x14ac:dyDescent="0.25">
      <c r="Y1395" s="25"/>
      <c r="AA1395" s="26"/>
      <c r="AB1395" s="27"/>
      <c r="AC1395" s="27"/>
      <c r="AD1395" s="27"/>
      <c r="BA1395" s="32"/>
      <c r="BB1395" s="32"/>
      <c r="BC1395" s="28"/>
      <c r="BD1395" s="29"/>
      <c r="BE1395" s="30"/>
      <c r="BF1395" s="28"/>
      <c r="BG1395" s="29"/>
      <c r="BH1395" s="30"/>
      <c r="BI1395" s="20"/>
      <c r="BJ1395" s="20"/>
      <c r="BK1395" s="20"/>
    </row>
    <row r="1396" spans="25:63" x14ac:dyDescent="0.25">
      <c r="Y1396" s="25"/>
      <c r="AA1396" s="26"/>
      <c r="AB1396" s="27"/>
      <c r="AC1396" s="27"/>
      <c r="AD1396" s="27"/>
      <c r="BA1396" s="32"/>
      <c r="BB1396" s="32"/>
      <c r="BC1396" s="28"/>
      <c r="BD1396" s="29"/>
      <c r="BE1396" s="30"/>
      <c r="BF1396" s="28"/>
      <c r="BG1396" s="29"/>
      <c r="BH1396" s="30"/>
      <c r="BI1396" s="20"/>
      <c r="BJ1396" s="20"/>
      <c r="BK1396" s="20"/>
    </row>
    <row r="1397" spans="25:63" x14ac:dyDescent="0.25">
      <c r="Y1397" s="25"/>
      <c r="AA1397" s="26"/>
      <c r="AB1397" s="27"/>
      <c r="AC1397" s="27"/>
      <c r="AD1397" s="27"/>
      <c r="BA1397" s="32"/>
      <c r="BB1397" s="32"/>
      <c r="BC1397" s="28"/>
      <c r="BD1397" s="29"/>
      <c r="BE1397" s="30"/>
      <c r="BF1397" s="28"/>
      <c r="BG1397" s="29"/>
      <c r="BH1397" s="30"/>
      <c r="BI1397" s="20"/>
      <c r="BJ1397" s="20"/>
      <c r="BK1397" s="20"/>
    </row>
    <row r="1398" spans="25:63" x14ac:dyDescent="0.25">
      <c r="Y1398" s="25"/>
      <c r="AA1398" s="26"/>
      <c r="AB1398" s="27"/>
      <c r="AC1398" s="27"/>
      <c r="AD1398" s="27"/>
      <c r="BA1398" s="32"/>
      <c r="BB1398" s="32"/>
      <c r="BC1398" s="28"/>
      <c r="BD1398" s="29"/>
      <c r="BE1398" s="30"/>
      <c r="BF1398" s="28"/>
      <c r="BG1398" s="29"/>
      <c r="BH1398" s="30"/>
      <c r="BI1398" s="20"/>
      <c r="BJ1398" s="20"/>
      <c r="BK1398" s="20"/>
    </row>
    <row r="1399" spans="25:63" x14ac:dyDescent="0.25">
      <c r="Y1399" s="25"/>
      <c r="AA1399" s="26"/>
      <c r="AB1399" s="27"/>
      <c r="AC1399" s="27"/>
      <c r="AD1399" s="27"/>
      <c r="BA1399" s="32"/>
      <c r="BB1399" s="32"/>
      <c r="BC1399" s="28"/>
      <c r="BD1399" s="29"/>
      <c r="BE1399" s="30"/>
      <c r="BF1399" s="28"/>
      <c r="BG1399" s="29"/>
      <c r="BH1399" s="30"/>
      <c r="BI1399" s="20"/>
      <c r="BJ1399" s="20"/>
      <c r="BK1399" s="20"/>
    </row>
    <row r="1400" spans="25:63" x14ac:dyDescent="0.25">
      <c r="Y1400" s="25"/>
      <c r="AA1400" s="26"/>
      <c r="AB1400" s="27"/>
      <c r="AC1400" s="27"/>
      <c r="AD1400" s="27"/>
      <c r="BA1400" s="32"/>
      <c r="BB1400" s="32"/>
      <c r="BC1400" s="28"/>
      <c r="BD1400" s="29"/>
      <c r="BE1400" s="30"/>
      <c r="BF1400" s="28"/>
      <c r="BG1400" s="29"/>
      <c r="BH1400" s="30"/>
      <c r="BI1400" s="20"/>
      <c r="BJ1400" s="20"/>
      <c r="BK1400" s="20"/>
    </row>
    <row r="1401" spans="25:63" x14ac:dyDescent="0.25">
      <c r="Y1401" s="25"/>
      <c r="AA1401" s="26"/>
      <c r="AB1401" s="27"/>
      <c r="AC1401" s="27"/>
      <c r="AD1401" s="27"/>
      <c r="BA1401" s="32"/>
      <c r="BB1401" s="32"/>
      <c r="BC1401" s="28"/>
      <c r="BD1401" s="29"/>
      <c r="BE1401" s="30"/>
      <c r="BF1401" s="28"/>
      <c r="BG1401" s="29"/>
      <c r="BH1401" s="30"/>
      <c r="BI1401" s="20"/>
      <c r="BJ1401" s="20"/>
      <c r="BK1401" s="20"/>
    </row>
    <row r="1402" spans="25:63" x14ac:dyDescent="0.25">
      <c r="Y1402" s="25"/>
      <c r="AA1402" s="26"/>
      <c r="AB1402" s="27"/>
      <c r="AC1402" s="27"/>
      <c r="AD1402" s="27"/>
      <c r="BA1402" s="32"/>
      <c r="BB1402" s="32"/>
      <c r="BC1402" s="28"/>
      <c r="BD1402" s="29"/>
      <c r="BE1402" s="30"/>
      <c r="BF1402" s="28"/>
      <c r="BG1402" s="29"/>
      <c r="BH1402" s="30"/>
      <c r="BI1402" s="20"/>
      <c r="BJ1402" s="20"/>
      <c r="BK1402" s="20"/>
    </row>
    <row r="1403" spans="25:63" x14ac:dyDescent="0.25">
      <c r="Y1403" s="25"/>
      <c r="AA1403" s="26"/>
      <c r="AB1403" s="27"/>
      <c r="AC1403" s="27"/>
      <c r="AD1403" s="27"/>
      <c r="BA1403" s="32"/>
      <c r="BB1403" s="32"/>
      <c r="BC1403" s="28"/>
      <c r="BD1403" s="29"/>
      <c r="BE1403" s="30"/>
      <c r="BF1403" s="28"/>
      <c r="BG1403" s="29"/>
      <c r="BH1403" s="30"/>
      <c r="BI1403" s="20"/>
      <c r="BJ1403" s="20"/>
      <c r="BK1403" s="20"/>
    </row>
    <row r="1404" spans="25:63" x14ac:dyDescent="0.25">
      <c r="Y1404" s="25"/>
      <c r="AA1404" s="26"/>
      <c r="AB1404" s="27"/>
      <c r="AC1404" s="27"/>
      <c r="AD1404" s="27"/>
      <c r="BA1404" s="32"/>
      <c r="BB1404" s="32"/>
      <c r="BC1404" s="28"/>
      <c r="BD1404" s="29"/>
      <c r="BE1404" s="30"/>
      <c r="BF1404" s="28"/>
      <c r="BG1404" s="29"/>
      <c r="BH1404" s="30"/>
      <c r="BI1404" s="20"/>
      <c r="BJ1404" s="20"/>
      <c r="BK1404" s="20"/>
    </row>
    <row r="1405" spans="25:63" x14ac:dyDescent="0.25">
      <c r="Y1405" s="25"/>
      <c r="AA1405" s="26"/>
      <c r="AB1405" s="27"/>
      <c r="AC1405" s="27"/>
      <c r="AD1405" s="27"/>
      <c r="BA1405" s="32"/>
      <c r="BB1405" s="32"/>
      <c r="BC1405" s="28"/>
      <c r="BD1405" s="29"/>
      <c r="BE1405" s="30"/>
      <c r="BF1405" s="28"/>
      <c r="BG1405" s="29"/>
      <c r="BH1405" s="30"/>
      <c r="BI1405" s="20"/>
      <c r="BJ1405" s="20"/>
      <c r="BK1405" s="20"/>
    </row>
    <row r="1406" spans="25:63" x14ac:dyDescent="0.25">
      <c r="Y1406" s="25"/>
      <c r="AA1406" s="26"/>
      <c r="AB1406" s="27"/>
      <c r="AC1406" s="27"/>
      <c r="AD1406" s="27"/>
      <c r="BA1406" s="32"/>
      <c r="BB1406" s="32"/>
      <c r="BC1406" s="28"/>
      <c r="BD1406" s="29"/>
      <c r="BE1406" s="30"/>
      <c r="BF1406" s="28"/>
      <c r="BG1406" s="29"/>
      <c r="BH1406" s="30"/>
      <c r="BI1406" s="20"/>
      <c r="BJ1406" s="20"/>
      <c r="BK1406" s="20"/>
    </row>
    <row r="1407" spans="25:63" x14ac:dyDescent="0.25">
      <c r="Y1407" s="25"/>
      <c r="AA1407" s="26"/>
      <c r="AB1407" s="27"/>
      <c r="AC1407" s="27"/>
      <c r="AD1407" s="27"/>
      <c r="BA1407" s="32"/>
      <c r="BB1407" s="32"/>
      <c r="BC1407" s="28"/>
      <c r="BD1407" s="29"/>
      <c r="BE1407" s="30"/>
      <c r="BF1407" s="28"/>
      <c r="BG1407" s="29"/>
      <c r="BH1407" s="30"/>
      <c r="BI1407" s="20"/>
      <c r="BJ1407" s="20"/>
      <c r="BK1407" s="20"/>
    </row>
    <row r="1408" spans="25:63" x14ac:dyDescent="0.25">
      <c r="Y1408" s="25"/>
      <c r="AA1408" s="26"/>
      <c r="AB1408" s="27"/>
      <c r="AC1408" s="27"/>
      <c r="AD1408" s="27"/>
      <c r="BA1408" s="32"/>
      <c r="BB1408" s="32"/>
      <c r="BC1408" s="28"/>
      <c r="BD1408" s="29"/>
      <c r="BE1408" s="30"/>
      <c r="BF1408" s="28"/>
      <c r="BG1408" s="29"/>
      <c r="BH1408" s="30"/>
      <c r="BI1408" s="20"/>
      <c r="BJ1408" s="20"/>
      <c r="BK1408" s="20"/>
    </row>
    <row r="1409" spans="25:63" x14ac:dyDescent="0.25">
      <c r="Y1409" s="25"/>
      <c r="AA1409" s="26"/>
      <c r="AB1409" s="27"/>
      <c r="AC1409" s="27"/>
      <c r="AD1409" s="27"/>
      <c r="BA1409" s="32"/>
      <c r="BB1409" s="32"/>
      <c r="BC1409" s="28"/>
      <c r="BD1409" s="29"/>
      <c r="BE1409" s="30"/>
      <c r="BF1409" s="28"/>
      <c r="BG1409" s="29"/>
      <c r="BH1409" s="30"/>
      <c r="BI1409" s="20"/>
      <c r="BJ1409" s="20"/>
      <c r="BK1409" s="20"/>
    </row>
    <row r="1410" spans="25:63" x14ac:dyDescent="0.25">
      <c r="Y1410" s="25"/>
      <c r="AA1410" s="26"/>
      <c r="AB1410" s="27"/>
      <c r="AC1410" s="27"/>
      <c r="AD1410" s="27"/>
      <c r="BA1410" s="32"/>
      <c r="BB1410" s="32"/>
      <c r="BC1410" s="28"/>
      <c r="BD1410" s="29"/>
      <c r="BE1410" s="30"/>
      <c r="BF1410" s="28"/>
      <c r="BG1410" s="29"/>
      <c r="BH1410" s="30"/>
      <c r="BI1410" s="20"/>
      <c r="BJ1410" s="20"/>
      <c r="BK1410" s="20"/>
    </row>
    <row r="1411" spans="25:63" x14ac:dyDescent="0.25">
      <c r="Y1411" s="25"/>
      <c r="AA1411" s="26"/>
      <c r="AB1411" s="27"/>
      <c r="AC1411" s="27"/>
      <c r="AD1411" s="27"/>
      <c r="BA1411" s="32"/>
      <c r="BB1411" s="32"/>
      <c r="BC1411" s="28"/>
      <c r="BD1411" s="29"/>
      <c r="BE1411" s="30"/>
      <c r="BF1411" s="28"/>
      <c r="BG1411" s="29"/>
      <c r="BH1411" s="30"/>
      <c r="BI1411" s="20"/>
      <c r="BJ1411" s="20"/>
      <c r="BK1411" s="20"/>
    </row>
    <row r="1412" spans="25:63" x14ac:dyDescent="0.25">
      <c r="Y1412" s="25"/>
      <c r="AA1412" s="26"/>
      <c r="AB1412" s="27"/>
      <c r="AC1412" s="27"/>
      <c r="AD1412" s="27"/>
      <c r="BA1412" s="32"/>
      <c r="BB1412" s="32"/>
      <c r="BC1412" s="28"/>
      <c r="BD1412" s="29"/>
      <c r="BE1412" s="30"/>
      <c r="BF1412" s="28"/>
      <c r="BG1412" s="29"/>
      <c r="BH1412" s="30"/>
      <c r="BI1412" s="20"/>
      <c r="BJ1412" s="20"/>
      <c r="BK1412" s="20"/>
    </row>
    <row r="1413" spans="25:63" x14ac:dyDescent="0.25">
      <c r="Y1413" s="25"/>
      <c r="AA1413" s="26"/>
      <c r="AB1413" s="27"/>
      <c r="AC1413" s="27"/>
      <c r="AD1413" s="27"/>
      <c r="BA1413" s="32"/>
      <c r="BB1413" s="32"/>
      <c r="BC1413" s="28"/>
      <c r="BD1413" s="29"/>
      <c r="BE1413" s="30"/>
      <c r="BF1413" s="28"/>
      <c r="BG1413" s="29"/>
      <c r="BH1413" s="30"/>
      <c r="BI1413" s="20"/>
      <c r="BJ1413" s="20"/>
      <c r="BK1413" s="20"/>
    </row>
    <row r="1414" spans="25:63" x14ac:dyDescent="0.25">
      <c r="Y1414" s="25"/>
      <c r="AA1414" s="26"/>
      <c r="AB1414" s="27"/>
      <c r="AC1414" s="27"/>
      <c r="AD1414" s="27"/>
      <c r="BA1414" s="32"/>
      <c r="BB1414" s="32"/>
      <c r="BC1414" s="28"/>
      <c r="BD1414" s="29"/>
      <c r="BE1414" s="30"/>
      <c r="BF1414" s="28"/>
      <c r="BG1414" s="29"/>
      <c r="BH1414" s="30"/>
      <c r="BI1414" s="20"/>
      <c r="BJ1414" s="20"/>
      <c r="BK1414" s="20"/>
    </row>
    <row r="1415" spans="25:63" x14ac:dyDescent="0.25">
      <c r="Y1415" s="25"/>
      <c r="AA1415" s="26"/>
      <c r="AB1415" s="27"/>
      <c r="AC1415" s="27"/>
      <c r="AD1415" s="27"/>
      <c r="BA1415" s="32"/>
      <c r="BB1415" s="32"/>
      <c r="BC1415" s="28"/>
      <c r="BD1415" s="29"/>
      <c r="BE1415" s="30"/>
      <c r="BF1415" s="28"/>
      <c r="BG1415" s="29"/>
      <c r="BH1415" s="30"/>
      <c r="BI1415" s="20"/>
      <c r="BJ1415" s="20"/>
      <c r="BK1415" s="20"/>
    </row>
    <row r="1416" spans="25:63" x14ac:dyDescent="0.25">
      <c r="Y1416" s="25"/>
      <c r="AA1416" s="26"/>
      <c r="AB1416" s="27"/>
      <c r="AC1416" s="27"/>
      <c r="AD1416" s="27"/>
      <c r="BA1416" s="32"/>
      <c r="BB1416" s="32"/>
      <c r="BC1416" s="28"/>
      <c r="BD1416" s="29"/>
      <c r="BE1416" s="30"/>
      <c r="BF1416" s="28"/>
      <c r="BG1416" s="29"/>
      <c r="BH1416" s="30"/>
      <c r="BI1416" s="20"/>
      <c r="BJ1416" s="20"/>
      <c r="BK1416" s="20"/>
    </row>
    <row r="1417" spans="25:63" x14ac:dyDescent="0.25">
      <c r="Y1417" s="25"/>
      <c r="AA1417" s="26"/>
      <c r="AB1417" s="27"/>
      <c r="AC1417" s="27"/>
      <c r="AD1417" s="27"/>
      <c r="BA1417" s="32"/>
      <c r="BB1417" s="32"/>
      <c r="BC1417" s="28"/>
      <c r="BD1417" s="29"/>
      <c r="BE1417" s="30"/>
      <c r="BF1417" s="28"/>
      <c r="BG1417" s="29"/>
      <c r="BH1417" s="30"/>
      <c r="BI1417" s="20"/>
      <c r="BJ1417" s="20"/>
      <c r="BK1417" s="20"/>
    </row>
    <row r="1418" spans="25:63" x14ac:dyDescent="0.25">
      <c r="Y1418" s="25"/>
      <c r="AA1418" s="26"/>
      <c r="AB1418" s="27"/>
      <c r="AC1418" s="27"/>
      <c r="AD1418" s="27"/>
      <c r="BA1418" s="32"/>
      <c r="BB1418" s="32"/>
      <c r="BC1418" s="28"/>
      <c r="BD1418" s="29"/>
      <c r="BE1418" s="30"/>
      <c r="BF1418" s="28"/>
      <c r="BG1418" s="29"/>
      <c r="BH1418" s="30"/>
      <c r="BI1418" s="20"/>
      <c r="BJ1418" s="20"/>
      <c r="BK1418" s="20"/>
    </row>
    <row r="1419" spans="25:63" x14ac:dyDescent="0.25">
      <c r="Y1419" s="25"/>
      <c r="AA1419" s="26"/>
      <c r="AB1419" s="27"/>
      <c r="AC1419" s="27"/>
      <c r="AD1419" s="27"/>
      <c r="BA1419" s="32"/>
      <c r="BB1419" s="32"/>
      <c r="BC1419" s="28"/>
      <c r="BD1419" s="29"/>
      <c r="BE1419" s="30"/>
      <c r="BF1419" s="28"/>
      <c r="BG1419" s="29"/>
      <c r="BH1419" s="30"/>
      <c r="BI1419" s="20"/>
      <c r="BJ1419" s="20"/>
      <c r="BK1419" s="20"/>
    </row>
    <row r="1420" spans="25:63" x14ac:dyDescent="0.25">
      <c r="Y1420" s="25"/>
      <c r="AA1420" s="26"/>
      <c r="AB1420" s="27"/>
      <c r="AC1420" s="27"/>
      <c r="AD1420" s="27"/>
      <c r="BA1420" s="32"/>
      <c r="BB1420" s="32"/>
      <c r="BC1420" s="28"/>
      <c r="BD1420" s="29"/>
      <c r="BE1420" s="30"/>
      <c r="BF1420" s="28"/>
      <c r="BG1420" s="29"/>
      <c r="BH1420" s="30"/>
      <c r="BI1420" s="20"/>
      <c r="BJ1420" s="20"/>
      <c r="BK1420" s="20"/>
    </row>
    <row r="1421" spans="25:63" x14ac:dyDescent="0.25">
      <c r="Y1421" s="25"/>
      <c r="AA1421" s="26"/>
      <c r="AB1421" s="27"/>
      <c r="AC1421" s="27"/>
      <c r="AD1421" s="27"/>
      <c r="BA1421" s="32"/>
      <c r="BB1421" s="32"/>
      <c r="BC1421" s="28"/>
      <c r="BD1421" s="29"/>
      <c r="BE1421" s="30"/>
      <c r="BF1421" s="28"/>
      <c r="BG1421" s="29"/>
      <c r="BH1421" s="30"/>
      <c r="BI1421" s="20"/>
      <c r="BJ1421" s="20"/>
      <c r="BK1421" s="20"/>
    </row>
    <row r="1422" spans="25:63" x14ac:dyDescent="0.25">
      <c r="Y1422" s="25"/>
      <c r="AA1422" s="26"/>
      <c r="AB1422" s="27"/>
      <c r="AC1422" s="27"/>
      <c r="AD1422" s="27"/>
      <c r="BA1422" s="32"/>
      <c r="BB1422" s="32"/>
      <c r="BC1422" s="28"/>
      <c r="BD1422" s="29"/>
      <c r="BE1422" s="30"/>
      <c r="BF1422" s="28"/>
      <c r="BG1422" s="29"/>
      <c r="BH1422" s="30"/>
      <c r="BI1422" s="20"/>
      <c r="BJ1422" s="20"/>
      <c r="BK1422" s="20"/>
    </row>
    <row r="1423" spans="25:63" x14ac:dyDescent="0.25">
      <c r="Y1423" s="25"/>
      <c r="AA1423" s="26"/>
      <c r="AB1423" s="27"/>
      <c r="AC1423" s="27"/>
      <c r="AD1423" s="27"/>
      <c r="BA1423" s="32"/>
      <c r="BB1423" s="32"/>
      <c r="BC1423" s="28"/>
      <c r="BD1423" s="29"/>
      <c r="BE1423" s="30"/>
      <c r="BF1423" s="28"/>
      <c r="BG1423" s="29"/>
      <c r="BH1423" s="30"/>
      <c r="BI1423" s="20"/>
      <c r="BJ1423" s="20"/>
      <c r="BK1423" s="20"/>
    </row>
    <row r="1424" spans="25:63" x14ac:dyDescent="0.25">
      <c r="Y1424" s="25"/>
      <c r="AA1424" s="26"/>
      <c r="AB1424" s="27"/>
      <c r="AC1424" s="27"/>
      <c r="AD1424" s="27"/>
      <c r="BA1424" s="32"/>
      <c r="BB1424" s="32"/>
      <c r="BC1424" s="28"/>
      <c r="BD1424" s="29"/>
      <c r="BE1424" s="30"/>
      <c r="BF1424" s="28"/>
      <c r="BG1424" s="29"/>
      <c r="BH1424" s="30"/>
      <c r="BI1424" s="20"/>
      <c r="BJ1424" s="20"/>
      <c r="BK1424" s="20"/>
    </row>
    <row r="1425" spans="25:63" x14ac:dyDescent="0.25">
      <c r="Y1425" s="25"/>
      <c r="AA1425" s="26"/>
      <c r="AB1425" s="27"/>
      <c r="AC1425" s="27"/>
      <c r="AD1425" s="27"/>
      <c r="BA1425" s="32"/>
      <c r="BB1425" s="32"/>
      <c r="BC1425" s="28"/>
      <c r="BD1425" s="29"/>
      <c r="BE1425" s="30"/>
      <c r="BF1425" s="28"/>
      <c r="BG1425" s="29"/>
      <c r="BH1425" s="30"/>
      <c r="BI1425" s="20"/>
      <c r="BJ1425" s="20"/>
      <c r="BK1425" s="20"/>
    </row>
    <row r="1426" spans="25:63" x14ac:dyDescent="0.25">
      <c r="Y1426" s="25"/>
      <c r="AA1426" s="26"/>
      <c r="AB1426" s="27"/>
      <c r="AC1426" s="27"/>
      <c r="AD1426" s="27"/>
      <c r="BA1426" s="32"/>
      <c r="BB1426" s="32"/>
      <c r="BC1426" s="28"/>
      <c r="BD1426" s="29"/>
      <c r="BE1426" s="30"/>
      <c r="BF1426" s="28"/>
      <c r="BG1426" s="29"/>
      <c r="BH1426" s="30"/>
      <c r="BI1426" s="20"/>
      <c r="BJ1426" s="20"/>
      <c r="BK1426" s="20"/>
    </row>
    <row r="1427" spans="25:63" x14ac:dyDescent="0.25">
      <c r="Y1427" s="25"/>
      <c r="AA1427" s="26"/>
      <c r="AB1427" s="27"/>
      <c r="AC1427" s="27"/>
      <c r="AD1427" s="27"/>
      <c r="BA1427" s="32"/>
      <c r="BB1427" s="32"/>
      <c r="BC1427" s="28"/>
      <c r="BD1427" s="29"/>
      <c r="BE1427" s="30"/>
      <c r="BF1427" s="28"/>
      <c r="BG1427" s="29"/>
      <c r="BH1427" s="30"/>
      <c r="BI1427" s="20"/>
      <c r="BJ1427" s="20"/>
      <c r="BK1427" s="20"/>
    </row>
    <row r="1428" spans="25:63" x14ac:dyDescent="0.25">
      <c r="Y1428" s="25"/>
      <c r="AA1428" s="26"/>
      <c r="AB1428" s="27"/>
      <c r="AC1428" s="27"/>
      <c r="AD1428" s="27"/>
      <c r="BA1428" s="32"/>
      <c r="BB1428" s="32"/>
      <c r="BC1428" s="28"/>
      <c r="BD1428" s="29"/>
      <c r="BE1428" s="30"/>
      <c r="BF1428" s="28"/>
      <c r="BG1428" s="29"/>
      <c r="BH1428" s="30"/>
      <c r="BI1428" s="20"/>
      <c r="BJ1428" s="20"/>
      <c r="BK1428" s="20"/>
    </row>
    <row r="1429" spans="25:63" x14ac:dyDescent="0.25">
      <c r="Y1429" s="25"/>
      <c r="AA1429" s="26"/>
      <c r="AB1429" s="27"/>
      <c r="AC1429" s="27"/>
      <c r="AD1429" s="27"/>
      <c r="BA1429" s="32"/>
      <c r="BB1429" s="32"/>
      <c r="BC1429" s="28"/>
      <c r="BD1429" s="29"/>
      <c r="BE1429" s="30"/>
      <c r="BF1429" s="28"/>
      <c r="BG1429" s="29"/>
      <c r="BH1429" s="30"/>
      <c r="BI1429" s="20"/>
      <c r="BJ1429" s="20"/>
      <c r="BK1429" s="20"/>
    </row>
    <row r="1430" spans="25:63" x14ac:dyDescent="0.25">
      <c r="Y1430" s="25"/>
      <c r="AA1430" s="26"/>
      <c r="AB1430" s="27"/>
      <c r="AC1430" s="27"/>
      <c r="AD1430" s="27"/>
      <c r="BA1430" s="32"/>
      <c r="BB1430" s="32"/>
      <c r="BC1430" s="28"/>
      <c r="BD1430" s="29"/>
      <c r="BE1430" s="30"/>
      <c r="BF1430" s="28"/>
      <c r="BG1430" s="29"/>
      <c r="BH1430" s="30"/>
      <c r="BI1430" s="20"/>
      <c r="BJ1430" s="20"/>
      <c r="BK1430" s="20"/>
    </row>
    <row r="1431" spans="25:63" x14ac:dyDescent="0.25">
      <c r="Y1431" s="25"/>
      <c r="AA1431" s="26"/>
      <c r="AB1431" s="27"/>
      <c r="AC1431" s="27"/>
      <c r="AD1431" s="27"/>
      <c r="BA1431" s="32"/>
      <c r="BB1431" s="32"/>
      <c r="BC1431" s="28"/>
      <c r="BD1431" s="29"/>
      <c r="BE1431" s="30"/>
      <c r="BF1431" s="28"/>
      <c r="BG1431" s="29"/>
      <c r="BH1431" s="30"/>
      <c r="BI1431" s="20"/>
      <c r="BJ1431" s="20"/>
      <c r="BK1431" s="20"/>
    </row>
    <row r="1432" spans="25:63" x14ac:dyDescent="0.25">
      <c r="Y1432" s="25"/>
      <c r="AA1432" s="26"/>
      <c r="AB1432" s="27"/>
      <c r="AC1432" s="27"/>
      <c r="AD1432" s="27"/>
      <c r="BA1432" s="32"/>
      <c r="BB1432" s="32"/>
      <c r="BC1432" s="28"/>
      <c r="BD1432" s="29"/>
      <c r="BE1432" s="30"/>
      <c r="BF1432" s="28"/>
      <c r="BG1432" s="29"/>
      <c r="BH1432" s="30"/>
      <c r="BI1432" s="20"/>
      <c r="BJ1432" s="20"/>
      <c r="BK1432" s="20"/>
    </row>
    <row r="1433" spans="25:63" x14ac:dyDescent="0.25">
      <c r="Y1433" s="25"/>
      <c r="AA1433" s="26"/>
      <c r="AB1433" s="27"/>
      <c r="AC1433" s="27"/>
      <c r="AD1433" s="27"/>
      <c r="BA1433" s="32"/>
      <c r="BB1433" s="32"/>
      <c r="BC1433" s="28"/>
      <c r="BD1433" s="29"/>
      <c r="BE1433" s="30"/>
      <c r="BF1433" s="28"/>
      <c r="BG1433" s="29"/>
      <c r="BH1433" s="30"/>
      <c r="BI1433" s="20"/>
      <c r="BJ1433" s="20"/>
      <c r="BK1433" s="20"/>
    </row>
    <row r="1434" spans="25:63" x14ac:dyDescent="0.25">
      <c r="Y1434" s="25"/>
      <c r="AA1434" s="26"/>
      <c r="AB1434" s="27"/>
      <c r="AC1434" s="27"/>
      <c r="AD1434" s="27"/>
      <c r="BA1434" s="32"/>
      <c r="BB1434" s="32"/>
      <c r="BC1434" s="28"/>
      <c r="BD1434" s="29"/>
      <c r="BE1434" s="30"/>
      <c r="BF1434" s="28"/>
      <c r="BG1434" s="29"/>
      <c r="BH1434" s="30"/>
      <c r="BI1434" s="20"/>
      <c r="BJ1434" s="20"/>
      <c r="BK1434" s="20"/>
    </row>
    <row r="1435" spans="25:63" x14ac:dyDescent="0.25">
      <c r="Y1435" s="25"/>
      <c r="AA1435" s="26"/>
      <c r="AB1435" s="27"/>
      <c r="AC1435" s="27"/>
      <c r="AD1435" s="27"/>
      <c r="BA1435" s="32"/>
      <c r="BB1435" s="32"/>
      <c r="BC1435" s="28"/>
      <c r="BD1435" s="29"/>
      <c r="BE1435" s="30"/>
      <c r="BF1435" s="28"/>
      <c r="BG1435" s="29"/>
      <c r="BH1435" s="30"/>
      <c r="BI1435" s="20"/>
      <c r="BJ1435" s="20"/>
      <c r="BK1435" s="20"/>
    </row>
    <row r="1436" spans="25:63" x14ac:dyDescent="0.25">
      <c r="Y1436" s="25"/>
      <c r="AA1436" s="26"/>
      <c r="AB1436" s="27"/>
      <c r="AC1436" s="27"/>
      <c r="AD1436" s="27"/>
      <c r="BA1436" s="32"/>
      <c r="BB1436" s="32"/>
      <c r="BC1436" s="28"/>
      <c r="BD1436" s="29"/>
      <c r="BE1436" s="30"/>
      <c r="BF1436" s="28"/>
      <c r="BG1436" s="29"/>
      <c r="BH1436" s="30"/>
      <c r="BI1436" s="20"/>
      <c r="BJ1436" s="20"/>
      <c r="BK1436" s="20"/>
    </row>
    <row r="1437" spans="25:63" x14ac:dyDescent="0.25">
      <c r="Y1437" s="25"/>
      <c r="AA1437" s="26"/>
      <c r="AB1437" s="27"/>
      <c r="AC1437" s="27"/>
      <c r="AD1437" s="27"/>
      <c r="BA1437" s="32"/>
      <c r="BB1437" s="32"/>
      <c r="BC1437" s="28"/>
      <c r="BD1437" s="29"/>
      <c r="BE1437" s="30"/>
      <c r="BF1437" s="28"/>
      <c r="BG1437" s="29"/>
      <c r="BH1437" s="30"/>
      <c r="BI1437" s="20"/>
      <c r="BJ1437" s="20"/>
      <c r="BK1437" s="20"/>
    </row>
    <row r="1438" spans="25:63" x14ac:dyDescent="0.25">
      <c r="Y1438" s="25"/>
      <c r="AA1438" s="26"/>
      <c r="AB1438" s="27"/>
      <c r="AC1438" s="27"/>
      <c r="AD1438" s="27"/>
      <c r="BA1438" s="32"/>
      <c r="BB1438" s="32"/>
      <c r="BC1438" s="28"/>
      <c r="BD1438" s="29"/>
      <c r="BE1438" s="30"/>
      <c r="BF1438" s="28"/>
      <c r="BG1438" s="29"/>
      <c r="BH1438" s="30"/>
      <c r="BI1438" s="20"/>
      <c r="BJ1438" s="20"/>
      <c r="BK1438" s="20"/>
    </row>
    <row r="1439" spans="25:63" x14ac:dyDescent="0.25">
      <c r="Y1439" s="25"/>
      <c r="AA1439" s="26"/>
      <c r="AB1439" s="27"/>
      <c r="AC1439" s="27"/>
      <c r="AD1439" s="27"/>
      <c r="BA1439" s="32"/>
      <c r="BB1439" s="32"/>
      <c r="BC1439" s="28"/>
      <c r="BD1439" s="29"/>
      <c r="BE1439" s="30"/>
      <c r="BF1439" s="28"/>
      <c r="BG1439" s="29"/>
      <c r="BH1439" s="30"/>
      <c r="BI1439" s="20"/>
      <c r="BJ1439" s="20"/>
      <c r="BK1439" s="20"/>
    </row>
    <row r="1440" spans="25:63" x14ac:dyDescent="0.25">
      <c r="Y1440" s="25"/>
      <c r="AA1440" s="26"/>
      <c r="AB1440" s="27"/>
      <c r="AC1440" s="27"/>
      <c r="AD1440" s="27"/>
      <c r="BA1440" s="32"/>
      <c r="BB1440" s="32"/>
      <c r="BC1440" s="28"/>
      <c r="BD1440" s="29"/>
      <c r="BE1440" s="30"/>
      <c r="BF1440" s="28"/>
      <c r="BG1440" s="29"/>
      <c r="BH1440" s="30"/>
      <c r="BI1440" s="20"/>
      <c r="BJ1440" s="20"/>
      <c r="BK1440" s="20"/>
    </row>
    <row r="1441" spans="25:63" x14ac:dyDescent="0.25">
      <c r="Y1441" s="25"/>
      <c r="AA1441" s="26"/>
      <c r="AB1441" s="27"/>
      <c r="AC1441" s="27"/>
      <c r="AD1441" s="27"/>
      <c r="BA1441" s="32"/>
      <c r="BB1441" s="32"/>
      <c r="BC1441" s="28"/>
      <c r="BD1441" s="29"/>
      <c r="BE1441" s="30"/>
      <c r="BF1441" s="28"/>
      <c r="BG1441" s="29"/>
      <c r="BH1441" s="30"/>
      <c r="BI1441" s="20"/>
      <c r="BJ1441" s="20"/>
      <c r="BK1441" s="20"/>
    </row>
    <row r="1442" spans="25:63" x14ac:dyDescent="0.25">
      <c r="Y1442" s="25"/>
      <c r="AA1442" s="26"/>
      <c r="AB1442" s="27"/>
      <c r="AC1442" s="27"/>
      <c r="AD1442" s="27"/>
      <c r="BA1442" s="32"/>
      <c r="BB1442" s="32"/>
      <c r="BC1442" s="28"/>
      <c r="BD1442" s="29"/>
      <c r="BE1442" s="30"/>
      <c r="BF1442" s="28"/>
      <c r="BG1442" s="29"/>
      <c r="BH1442" s="30"/>
      <c r="BI1442" s="20"/>
      <c r="BJ1442" s="20"/>
      <c r="BK1442" s="20"/>
    </row>
    <row r="1443" spans="25:63" x14ac:dyDescent="0.25">
      <c r="Y1443" s="25"/>
      <c r="AA1443" s="26"/>
      <c r="AB1443" s="27"/>
      <c r="AC1443" s="27"/>
      <c r="AD1443" s="27"/>
      <c r="BA1443" s="32"/>
      <c r="BB1443" s="32"/>
      <c r="BC1443" s="28"/>
      <c r="BD1443" s="29"/>
      <c r="BE1443" s="30"/>
      <c r="BF1443" s="28"/>
      <c r="BG1443" s="29"/>
      <c r="BH1443" s="30"/>
      <c r="BI1443" s="20"/>
      <c r="BJ1443" s="20"/>
      <c r="BK1443" s="20"/>
    </row>
    <row r="1444" spans="25:63" x14ac:dyDescent="0.25">
      <c r="Y1444" s="25"/>
      <c r="AA1444" s="26"/>
      <c r="AB1444" s="27"/>
      <c r="AC1444" s="27"/>
      <c r="AD1444" s="27"/>
      <c r="BA1444" s="32"/>
      <c r="BB1444" s="32"/>
      <c r="BC1444" s="28"/>
      <c r="BD1444" s="29"/>
      <c r="BE1444" s="30"/>
      <c r="BF1444" s="28"/>
      <c r="BG1444" s="29"/>
      <c r="BH1444" s="30"/>
      <c r="BI1444" s="20"/>
      <c r="BJ1444" s="20"/>
      <c r="BK1444" s="20"/>
    </row>
    <row r="1445" spans="25:63" x14ac:dyDescent="0.25">
      <c r="Y1445" s="25"/>
      <c r="AA1445" s="26"/>
      <c r="AB1445" s="27"/>
      <c r="AC1445" s="27"/>
      <c r="AD1445" s="27"/>
      <c r="BA1445" s="32"/>
      <c r="BB1445" s="32"/>
      <c r="BC1445" s="28"/>
      <c r="BD1445" s="29"/>
      <c r="BE1445" s="30"/>
      <c r="BF1445" s="28"/>
      <c r="BG1445" s="29"/>
      <c r="BH1445" s="30"/>
      <c r="BI1445" s="20"/>
      <c r="BJ1445" s="20"/>
      <c r="BK1445" s="20"/>
    </row>
    <row r="1446" spans="25:63" x14ac:dyDescent="0.25">
      <c r="Y1446" s="25"/>
      <c r="AA1446" s="26"/>
      <c r="AB1446" s="27"/>
      <c r="AC1446" s="27"/>
      <c r="AD1446" s="27"/>
      <c r="BA1446" s="32"/>
      <c r="BB1446" s="32"/>
      <c r="BC1446" s="28"/>
      <c r="BD1446" s="29"/>
      <c r="BE1446" s="30"/>
      <c r="BF1446" s="28"/>
      <c r="BG1446" s="29"/>
      <c r="BH1446" s="30"/>
      <c r="BI1446" s="20"/>
      <c r="BJ1446" s="20"/>
      <c r="BK1446" s="20"/>
    </row>
    <row r="1447" spans="25:63" x14ac:dyDescent="0.25">
      <c r="Y1447" s="25"/>
      <c r="AA1447" s="26"/>
      <c r="AB1447" s="27"/>
      <c r="AC1447" s="27"/>
      <c r="AD1447" s="27"/>
      <c r="BA1447" s="32"/>
      <c r="BB1447" s="32"/>
      <c r="BC1447" s="28"/>
      <c r="BD1447" s="29"/>
      <c r="BE1447" s="30"/>
      <c r="BF1447" s="28"/>
      <c r="BG1447" s="29"/>
      <c r="BH1447" s="30"/>
      <c r="BI1447" s="20"/>
      <c r="BJ1447" s="20"/>
      <c r="BK1447" s="20"/>
    </row>
    <row r="1448" spans="25:63" x14ac:dyDescent="0.25">
      <c r="Y1448" s="25"/>
      <c r="AA1448" s="26"/>
      <c r="AB1448" s="27"/>
      <c r="AC1448" s="27"/>
      <c r="AD1448" s="27"/>
      <c r="BA1448" s="32"/>
      <c r="BB1448" s="32"/>
      <c r="BC1448" s="28"/>
      <c r="BD1448" s="29"/>
      <c r="BE1448" s="30"/>
      <c r="BF1448" s="28"/>
      <c r="BG1448" s="29"/>
      <c r="BH1448" s="30"/>
      <c r="BI1448" s="20"/>
      <c r="BJ1448" s="20"/>
      <c r="BK1448" s="20"/>
    </row>
    <row r="1449" spans="25:63" x14ac:dyDescent="0.25">
      <c r="Y1449" s="25"/>
      <c r="AA1449" s="26"/>
      <c r="AB1449" s="27"/>
      <c r="AC1449" s="27"/>
      <c r="AD1449" s="27"/>
      <c r="BA1449" s="32"/>
      <c r="BB1449" s="32"/>
      <c r="BC1449" s="28"/>
      <c r="BD1449" s="29"/>
      <c r="BE1449" s="30"/>
      <c r="BF1449" s="28"/>
      <c r="BG1449" s="29"/>
      <c r="BH1449" s="30"/>
      <c r="BI1449" s="20"/>
      <c r="BJ1449" s="20"/>
      <c r="BK1449" s="20"/>
    </row>
    <row r="1450" spans="25:63" x14ac:dyDescent="0.25">
      <c r="Y1450" s="25"/>
      <c r="AA1450" s="26"/>
      <c r="AB1450" s="27"/>
      <c r="AC1450" s="27"/>
      <c r="AD1450" s="27"/>
      <c r="BA1450" s="32"/>
      <c r="BB1450" s="32"/>
      <c r="BC1450" s="28"/>
      <c r="BD1450" s="29"/>
      <c r="BE1450" s="30"/>
      <c r="BF1450" s="28"/>
      <c r="BG1450" s="29"/>
      <c r="BH1450" s="30"/>
      <c r="BI1450" s="20"/>
      <c r="BJ1450" s="20"/>
      <c r="BK1450" s="20"/>
    </row>
    <row r="1451" spans="25:63" x14ac:dyDescent="0.25">
      <c r="Y1451" s="25"/>
      <c r="AA1451" s="26"/>
      <c r="AB1451" s="27"/>
      <c r="AC1451" s="27"/>
      <c r="AD1451" s="27"/>
      <c r="BA1451" s="32"/>
      <c r="BB1451" s="32"/>
      <c r="BC1451" s="28"/>
      <c r="BD1451" s="29"/>
      <c r="BE1451" s="30"/>
      <c r="BF1451" s="28"/>
      <c r="BG1451" s="29"/>
      <c r="BH1451" s="30"/>
      <c r="BI1451" s="20"/>
      <c r="BJ1451" s="20"/>
      <c r="BK1451" s="20"/>
    </row>
    <row r="1452" spans="25:63" x14ac:dyDescent="0.25">
      <c r="Y1452" s="25"/>
      <c r="AA1452" s="26"/>
      <c r="AB1452" s="27"/>
      <c r="AC1452" s="27"/>
      <c r="AD1452" s="27"/>
      <c r="BA1452" s="32"/>
      <c r="BB1452" s="32"/>
      <c r="BC1452" s="28"/>
      <c r="BD1452" s="29"/>
      <c r="BE1452" s="30"/>
      <c r="BF1452" s="28"/>
      <c r="BG1452" s="29"/>
      <c r="BH1452" s="30"/>
      <c r="BI1452" s="20"/>
      <c r="BJ1452" s="20"/>
      <c r="BK1452" s="20"/>
    </row>
    <row r="1453" spans="25:63" x14ac:dyDescent="0.25">
      <c r="Y1453" s="25"/>
      <c r="AA1453" s="26"/>
      <c r="AB1453" s="27"/>
      <c r="AC1453" s="27"/>
      <c r="AD1453" s="27"/>
      <c r="BA1453" s="32"/>
      <c r="BB1453" s="32"/>
      <c r="BC1453" s="28"/>
      <c r="BD1453" s="29"/>
      <c r="BE1453" s="30"/>
      <c r="BF1453" s="28"/>
      <c r="BG1453" s="29"/>
      <c r="BH1453" s="30"/>
      <c r="BI1453" s="20"/>
      <c r="BJ1453" s="20"/>
      <c r="BK1453" s="20"/>
    </row>
    <row r="1454" spans="25:63" x14ac:dyDescent="0.25">
      <c r="Y1454" s="25"/>
      <c r="AA1454" s="26"/>
      <c r="AB1454" s="27"/>
      <c r="AC1454" s="27"/>
      <c r="AD1454" s="27"/>
      <c r="BA1454" s="32"/>
      <c r="BB1454" s="32"/>
      <c r="BC1454" s="28"/>
      <c r="BD1454" s="29"/>
      <c r="BE1454" s="30"/>
      <c r="BF1454" s="28"/>
      <c r="BG1454" s="29"/>
      <c r="BH1454" s="30"/>
      <c r="BI1454" s="20"/>
      <c r="BJ1454" s="20"/>
      <c r="BK1454" s="20"/>
    </row>
    <row r="1455" spans="25:63" x14ac:dyDescent="0.25">
      <c r="Y1455" s="25"/>
      <c r="AA1455" s="26"/>
      <c r="AB1455" s="27"/>
      <c r="AC1455" s="27"/>
      <c r="AD1455" s="27"/>
      <c r="BA1455" s="32"/>
      <c r="BB1455" s="32"/>
      <c r="BC1455" s="28"/>
      <c r="BD1455" s="29"/>
      <c r="BE1455" s="30"/>
      <c r="BF1455" s="28"/>
      <c r="BG1455" s="29"/>
      <c r="BH1455" s="30"/>
      <c r="BI1455" s="20"/>
      <c r="BJ1455" s="20"/>
      <c r="BK1455" s="20"/>
    </row>
    <row r="1456" spans="25:63" x14ac:dyDescent="0.25">
      <c r="Y1456" s="25"/>
      <c r="AA1456" s="26"/>
      <c r="AB1456" s="27"/>
      <c r="AC1456" s="27"/>
      <c r="AD1456" s="27"/>
      <c r="BA1456" s="32"/>
      <c r="BB1456" s="32"/>
      <c r="BC1456" s="28"/>
      <c r="BD1456" s="29"/>
      <c r="BE1456" s="30"/>
      <c r="BF1456" s="28"/>
      <c r="BG1456" s="29"/>
      <c r="BH1456" s="30"/>
      <c r="BI1456" s="20"/>
      <c r="BJ1456" s="20"/>
      <c r="BK1456" s="20"/>
    </row>
    <row r="1457" spans="25:63" x14ac:dyDescent="0.25">
      <c r="Y1457" s="25"/>
      <c r="AA1457" s="26"/>
      <c r="AB1457" s="27"/>
      <c r="AC1457" s="27"/>
      <c r="AD1457" s="27"/>
      <c r="BA1457" s="32"/>
      <c r="BB1457" s="32"/>
      <c r="BC1457" s="28"/>
      <c r="BD1457" s="29"/>
      <c r="BE1457" s="30"/>
      <c r="BF1457" s="28"/>
      <c r="BG1457" s="29"/>
      <c r="BH1457" s="30"/>
      <c r="BI1457" s="20"/>
      <c r="BJ1457" s="20"/>
      <c r="BK1457" s="20"/>
    </row>
    <row r="1458" spans="25:63" x14ac:dyDescent="0.25">
      <c r="Y1458" s="25"/>
      <c r="AA1458" s="26"/>
      <c r="AB1458" s="27"/>
      <c r="AC1458" s="27"/>
      <c r="AD1458" s="27"/>
      <c r="BA1458" s="32"/>
      <c r="BB1458" s="32"/>
      <c r="BC1458" s="28"/>
      <c r="BD1458" s="29"/>
      <c r="BE1458" s="30"/>
      <c r="BF1458" s="28"/>
      <c r="BG1458" s="29"/>
      <c r="BH1458" s="30"/>
      <c r="BI1458" s="20"/>
      <c r="BJ1458" s="20"/>
      <c r="BK1458" s="20"/>
    </row>
    <row r="1459" spans="25:63" x14ac:dyDescent="0.25">
      <c r="Y1459" s="25"/>
      <c r="AA1459" s="26"/>
      <c r="AB1459" s="27"/>
      <c r="AC1459" s="27"/>
      <c r="AD1459" s="27"/>
      <c r="BA1459" s="32"/>
      <c r="BB1459" s="32"/>
      <c r="BC1459" s="28"/>
      <c r="BD1459" s="29"/>
      <c r="BE1459" s="30"/>
      <c r="BF1459" s="28"/>
      <c r="BG1459" s="29"/>
      <c r="BH1459" s="30"/>
      <c r="BI1459" s="20"/>
      <c r="BJ1459" s="20"/>
      <c r="BK1459" s="20"/>
    </row>
    <row r="1460" spans="25:63" x14ac:dyDescent="0.25">
      <c r="Y1460" s="25"/>
      <c r="AA1460" s="26"/>
      <c r="AB1460" s="27"/>
      <c r="AC1460" s="27"/>
      <c r="AD1460" s="27"/>
      <c r="BA1460" s="32"/>
      <c r="BB1460" s="32"/>
      <c r="BC1460" s="28"/>
      <c r="BD1460" s="29"/>
      <c r="BE1460" s="30"/>
      <c r="BF1460" s="28"/>
      <c r="BG1460" s="29"/>
      <c r="BH1460" s="30"/>
      <c r="BI1460" s="20"/>
      <c r="BJ1460" s="20"/>
      <c r="BK1460" s="20"/>
    </row>
    <row r="1461" spans="25:63" x14ac:dyDescent="0.25">
      <c r="Y1461" s="25"/>
      <c r="AA1461" s="26"/>
      <c r="AB1461" s="27"/>
      <c r="AC1461" s="27"/>
      <c r="AD1461" s="27"/>
      <c r="BA1461" s="32"/>
      <c r="BB1461" s="32"/>
      <c r="BC1461" s="28"/>
      <c r="BD1461" s="29"/>
      <c r="BE1461" s="30"/>
      <c r="BF1461" s="28"/>
      <c r="BG1461" s="29"/>
      <c r="BH1461" s="30"/>
      <c r="BI1461" s="20"/>
      <c r="BJ1461" s="20"/>
      <c r="BK1461" s="20"/>
    </row>
    <row r="1462" spans="25:63" x14ac:dyDescent="0.25">
      <c r="Y1462" s="25"/>
      <c r="AA1462" s="26"/>
      <c r="AB1462" s="27"/>
      <c r="AC1462" s="27"/>
      <c r="AD1462" s="27"/>
      <c r="BA1462" s="32"/>
      <c r="BB1462" s="32"/>
      <c r="BC1462" s="28"/>
      <c r="BD1462" s="29"/>
      <c r="BE1462" s="30"/>
      <c r="BF1462" s="28"/>
      <c r="BG1462" s="29"/>
      <c r="BH1462" s="30"/>
      <c r="BI1462" s="20"/>
      <c r="BJ1462" s="20"/>
      <c r="BK1462" s="20"/>
    </row>
    <row r="1463" spans="25:63" x14ac:dyDescent="0.25">
      <c r="Y1463" s="25"/>
      <c r="AA1463" s="26"/>
      <c r="AB1463" s="27"/>
      <c r="AC1463" s="27"/>
      <c r="AD1463" s="27"/>
      <c r="BA1463" s="32"/>
      <c r="BB1463" s="32"/>
      <c r="BC1463" s="28"/>
      <c r="BD1463" s="29"/>
      <c r="BE1463" s="30"/>
      <c r="BF1463" s="28"/>
      <c r="BG1463" s="29"/>
      <c r="BH1463" s="30"/>
      <c r="BI1463" s="20"/>
      <c r="BJ1463" s="20"/>
      <c r="BK1463" s="20"/>
    </row>
    <row r="1464" spans="25:63" x14ac:dyDescent="0.25">
      <c r="Y1464" s="25"/>
      <c r="AA1464" s="26"/>
      <c r="AB1464" s="27"/>
      <c r="AC1464" s="27"/>
      <c r="AD1464" s="27"/>
      <c r="BA1464" s="32"/>
      <c r="BB1464" s="32"/>
      <c r="BC1464" s="28"/>
      <c r="BD1464" s="29"/>
      <c r="BE1464" s="30"/>
      <c r="BF1464" s="28"/>
      <c r="BG1464" s="29"/>
      <c r="BH1464" s="30"/>
      <c r="BI1464" s="20"/>
      <c r="BJ1464" s="20"/>
      <c r="BK1464" s="20"/>
    </row>
    <row r="1465" spans="25:63" x14ac:dyDescent="0.25">
      <c r="Y1465" s="25"/>
      <c r="AA1465" s="26"/>
      <c r="AB1465" s="27"/>
      <c r="AC1465" s="27"/>
      <c r="AD1465" s="27"/>
      <c r="BA1465" s="32"/>
      <c r="BB1465" s="32"/>
      <c r="BC1465" s="28"/>
      <c r="BD1465" s="29"/>
      <c r="BE1465" s="30"/>
      <c r="BF1465" s="28"/>
      <c r="BG1465" s="29"/>
      <c r="BH1465" s="30"/>
      <c r="BI1465" s="20"/>
      <c r="BJ1465" s="20"/>
      <c r="BK1465" s="20"/>
    </row>
    <row r="1466" spans="25:63" x14ac:dyDescent="0.25">
      <c r="Y1466" s="25"/>
      <c r="AA1466" s="26"/>
      <c r="AB1466" s="27"/>
      <c r="AC1466" s="27"/>
      <c r="AD1466" s="27"/>
      <c r="BA1466" s="32"/>
      <c r="BB1466" s="32"/>
      <c r="BC1466" s="28"/>
      <c r="BD1466" s="29"/>
      <c r="BE1466" s="30"/>
      <c r="BF1466" s="28"/>
      <c r="BG1466" s="29"/>
      <c r="BH1466" s="30"/>
      <c r="BI1466" s="20"/>
      <c r="BJ1466" s="20"/>
      <c r="BK1466" s="20"/>
    </row>
    <row r="1467" spans="25:63" x14ac:dyDescent="0.25">
      <c r="Y1467" s="25"/>
      <c r="AA1467" s="26"/>
      <c r="AB1467" s="27"/>
      <c r="AC1467" s="27"/>
      <c r="AD1467" s="27"/>
      <c r="BA1467" s="32"/>
      <c r="BB1467" s="32"/>
      <c r="BC1467" s="28"/>
      <c r="BD1467" s="29"/>
      <c r="BE1467" s="30"/>
      <c r="BF1467" s="28"/>
      <c r="BG1467" s="29"/>
      <c r="BH1467" s="30"/>
      <c r="BI1467" s="20"/>
      <c r="BJ1467" s="20"/>
      <c r="BK1467" s="20"/>
    </row>
    <row r="1468" spans="25:63" x14ac:dyDescent="0.25">
      <c r="Y1468" s="25"/>
      <c r="AA1468" s="26"/>
      <c r="AB1468" s="27"/>
      <c r="AC1468" s="27"/>
      <c r="AD1468" s="27"/>
      <c r="BA1468" s="32"/>
      <c r="BB1468" s="32"/>
      <c r="BC1468" s="28"/>
      <c r="BD1468" s="29"/>
      <c r="BE1468" s="30"/>
      <c r="BF1468" s="28"/>
      <c r="BG1468" s="29"/>
      <c r="BH1468" s="30"/>
      <c r="BI1468" s="20"/>
      <c r="BJ1468" s="20"/>
      <c r="BK1468" s="20"/>
    </row>
    <row r="1469" spans="25:63" x14ac:dyDescent="0.25">
      <c r="Y1469" s="25"/>
      <c r="AA1469" s="26"/>
      <c r="AB1469" s="27"/>
      <c r="AC1469" s="27"/>
      <c r="AD1469" s="27"/>
      <c r="BA1469" s="32"/>
      <c r="BB1469" s="32"/>
      <c r="BC1469" s="28"/>
      <c r="BD1469" s="29"/>
      <c r="BE1469" s="30"/>
      <c r="BF1469" s="28"/>
      <c r="BG1469" s="29"/>
      <c r="BH1469" s="30"/>
      <c r="BI1469" s="20"/>
      <c r="BJ1469" s="20"/>
      <c r="BK1469" s="20"/>
    </row>
    <row r="1470" spans="25:63" x14ac:dyDescent="0.25">
      <c r="Y1470" s="25"/>
      <c r="AA1470" s="26"/>
      <c r="AB1470" s="27"/>
      <c r="AC1470" s="27"/>
      <c r="AD1470" s="27"/>
      <c r="BA1470" s="32"/>
      <c r="BB1470" s="32"/>
      <c r="BC1470" s="28"/>
      <c r="BD1470" s="29"/>
      <c r="BE1470" s="30"/>
      <c r="BF1470" s="28"/>
      <c r="BG1470" s="29"/>
      <c r="BH1470" s="30"/>
      <c r="BI1470" s="20"/>
      <c r="BJ1470" s="20"/>
      <c r="BK1470" s="20"/>
    </row>
    <row r="1471" spans="25:63" x14ac:dyDescent="0.25">
      <c r="Y1471" s="25"/>
      <c r="AA1471" s="26"/>
      <c r="AB1471" s="27"/>
      <c r="AC1471" s="27"/>
      <c r="AD1471" s="27"/>
      <c r="BA1471" s="32"/>
      <c r="BB1471" s="32"/>
      <c r="BC1471" s="28"/>
      <c r="BD1471" s="29"/>
      <c r="BE1471" s="30"/>
      <c r="BF1471" s="28"/>
      <c r="BG1471" s="29"/>
      <c r="BH1471" s="30"/>
      <c r="BI1471" s="20"/>
      <c r="BJ1471" s="20"/>
      <c r="BK1471" s="20"/>
    </row>
    <row r="1472" spans="25:63" x14ac:dyDescent="0.25">
      <c r="Y1472" s="25"/>
      <c r="AA1472" s="26"/>
      <c r="AB1472" s="27"/>
      <c r="AC1472" s="27"/>
      <c r="AD1472" s="27"/>
      <c r="BA1472" s="32"/>
      <c r="BB1472" s="32"/>
      <c r="BC1472" s="28"/>
      <c r="BD1472" s="29"/>
      <c r="BE1472" s="30"/>
      <c r="BF1472" s="28"/>
      <c r="BG1472" s="29"/>
      <c r="BH1472" s="30"/>
      <c r="BI1472" s="20"/>
      <c r="BJ1472" s="20"/>
      <c r="BK1472" s="20"/>
    </row>
    <row r="1473" spans="25:63" x14ac:dyDescent="0.25">
      <c r="Y1473" s="25"/>
      <c r="AA1473" s="26"/>
      <c r="AB1473" s="27"/>
      <c r="AC1473" s="27"/>
      <c r="AD1473" s="27"/>
      <c r="BA1473" s="32"/>
      <c r="BB1473" s="32"/>
      <c r="BC1473" s="28"/>
      <c r="BD1473" s="29"/>
      <c r="BE1473" s="30"/>
      <c r="BF1473" s="28"/>
      <c r="BG1473" s="29"/>
      <c r="BH1473" s="30"/>
      <c r="BI1473" s="20"/>
      <c r="BJ1473" s="20"/>
      <c r="BK1473" s="20"/>
    </row>
    <row r="1474" spans="25:63" x14ac:dyDescent="0.25">
      <c r="Y1474" s="25"/>
      <c r="AA1474" s="26"/>
      <c r="AB1474" s="27"/>
      <c r="AC1474" s="27"/>
      <c r="AD1474" s="27"/>
      <c r="BA1474" s="32"/>
      <c r="BB1474" s="32"/>
      <c r="BC1474" s="28"/>
      <c r="BD1474" s="29"/>
      <c r="BE1474" s="30"/>
      <c r="BF1474" s="28"/>
      <c r="BG1474" s="29"/>
      <c r="BH1474" s="30"/>
      <c r="BI1474" s="20"/>
      <c r="BJ1474" s="20"/>
      <c r="BK1474" s="20"/>
    </row>
    <row r="1475" spans="25:63" x14ac:dyDescent="0.25">
      <c r="Y1475" s="25"/>
      <c r="AA1475" s="26"/>
      <c r="AB1475" s="27"/>
      <c r="AC1475" s="27"/>
      <c r="AD1475" s="27"/>
      <c r="BA1475" s="32"/>
      <c r="BB1475" s="32"/>
      <c r="BC1475" s="28"/>
      <c r="BD1475" s="29"/>
      <c r="BE1475" s="30"/>
      <c r="BF1475" s="28"/>
      <c r="BG1475" s="29"/>
      <c r="BH1475" s="30"/>
      <c r="BI1475" s="20"/>
      <c r="BJ1475" s="20"/>
      <c r="BK1475" s="20"/>
    </row>
    <row r="1476" spans="25:63" x14ac:dyDescent="0.25">
      <c r="Y1476" s="25"/>
      <c r="AA1476" s="26"/>
      <c r="AB1476" s="27"/>
      <c r="AC1476" s="27"/>
      <c r="AD1476" s="27"/>
      <c r="BA1476" s="32"/>
      <c r="BB1476" s="32"/>
      <c r="BC1476" s="28"/>
      <c r="BD1476" s="29"/>
      <c r="BE1476" s="30"/>
      <c r="BF1476" s="28"/>
      <c r="BG1476" s="29"/>
      <c r="BH1476" s="30"/>
      <c r="BI1476" s="20"/>
      <c r="BJ1476" s="20"/>
      <c r="BK1476" s="20"/>
    </row>
    <row r="1477" spans="25:63" x14ac:dyDescent="0.25">
      <c r="Y1477" s="25"/>
      <c r="AA1477" s="26"/>
      <c r="AB1477" s="27"/>
      <c r="AC1477" s="27"/>
      <c r="AD1477" s="27"/>
      <c r="BA1477" s="32"/>
      <c r="BB1477" s="32"/>
      <c r="BC1477" s="28"/>
      <c r="BD1477" s="29"/>
      <c r="BE1477" s="30"/>
      <c r="BF1477" s="28"/>
      <c r="BG1477" s="29"/>
      <c r="BH1477" s="30"/>
      <c r="BI1477" s="20"/>
      <c r="BJ1477" s="20"/>
      <c r="BK1477" s="20"/>
    </row>
    <row r="1478" spans="25:63" x14ac:dyDescent="0.25">
      <c r="Y1478" s="25"/>
      <c r="AA1478" s="26"/>
      <c r="AB1478" s="27"/>
      <c r="AC1478" s="27"/>
      <c r="AD1478" s="27"/>
      <c r="BA1478" s="32"/>
      <c r="BB1478" s="32"/>
      <c r="BC1478" s="28"/>
      <c r="BD1478" s="29"/>
      <c r="BE1478" s="30"/>
      <c r="BF1478" s="28"/>
      <c r="BG1478" s="29"/>
      <c r="BH1478" s="30"/>
      <c r="BI1478" s="20"/>
      <c r="BJ1478" s="20"/>
      <c r="BK1478" s="20"/>
    </row>
    <row r="1479" spans="25:63" x14ac:dyDescent="0.25">
      <c r="Y1479" s="25"/>
      <c r="AA1479" s="26"/>
      <c r="AB1479" s="27"/>
      <c r="AC1479" s="27"/>
      <c r="AD1479" s="27"/>
      <c r="BA1479" s="32"/>
      <c r="BB1479" s="32"/>
      <c r="BC1479" s="28"/>
      <c r="BD1479" s="29"/>
      <c r="BE1479" s="30"/>
      <c r="BF1479" s="28"/>
      <c r="BG1479" s="29"/>
      <c r="BH1479" s="30"/>
      <c r="BI1479" s="20"/>
      <c r="BJ1479" s="20"/>
      <c r="BK1479" s="20"/>
    </row>
    <row r="1480" spans="25:63" x14ac:dyDescent="0.25">
      <c r="Y1480" s="25"/>
      <c r="AA1480" s="26"/>
      <c r="AB1480" s="27"/>
      <c r="AC1480" s="27"/>
      <c r="AD1480" s="27"/>
      <c r="BA1480" s="32"/>
      <c r="BB1480" s="32"/>
      <c r="BC1480" s="28"/>
      <c r="BD1480" s="29"/>
      <c r="BE1480" s="30"/>
      <c r="BF1480" s="28"/>
      <c r="BG1480" s="29"/>
      <c r="BH1480" s="30"/>
      <c r="BI1480" s="20"/>
      <c r="BJ1480" s="20"/>
      <c r="BK1480" s="20"/>
    </row>
    <row r="1481" spans="25:63" x14ac:dyDescent="0.25">
      <c r="Y1481" s="25"/>
      <c r="AA1481" s="26"/>
      <c r="AB1481" s="27"/>
      <c r="AC1481" s="27"/>
      <c r="AD1481" s="27"/>
      <c r="BA1481" s="32"/>
      <c r="BB1481" s="32"/>
      <c r="BC1481" s="28"/>
      <c r="BD1481" s="29"/>
      <c r="BE1481" s="30"/>
      <c r="BF1481" s="28"/>
      <c r="BG1481" s="29"/>
      <c r="BH1481" s="30"/>
      <c r="BI1481" s="20"/>
      <c r="BJ1481" s="20"/>
      <c r="BK1481" s="20"/>
    </row>
    <row r="1482" spans="25:63" x14ac:dyDescent="0.25">
      <c r="Y1482" s="25"/>
      <c r="AA1482" s="26"/>
      <c r="AB1482" s="27"/>
      <c r="AC1482" s="27"/>
      <c r="AD1482" s="27"/>
      <c r="BA1482" s="32"/>
      <c r="BB1482" s="32"/>
      <c r="BC1482" s="28"/>
      <c r="BD1482" s="29"/>
      <c r="BE1482" s="30"/>
      <c r="BF1482" s="28"/>
      <c r="BG1482" s="29"/>
      <c r="BH1482" s="30"/>
      <c r="BI1482" s="20"/>
      <c r="BJ1482" s="20"/>
      <c r="BK1482" s="20"/>
    </row>
    <row r="1483" spans="25:63" x14ac:dyDescent="0.25">
      <c r="Y1483" s="25"/>
      <c r="AA1483" s="26"/>
      <c r="AB1483" s="27"/>
      <c r="AC1483" s="27"/>
      <c r="AD1483" s="27"/>
      <c r="BA1483" s="32"/>
      <c r="BB1483" s="32"/>
      <c r="BC1483" s="28"/>
      <c r="BD1483" s="29"/>
      <c r="BE1483" s="30"/>
      <c r="BF1483" s="28"/>
      <c r="BG1483" s="29"/>
      <c r="BH1483" s="30"/>
      <c r="BI1483" s="20"/>
      <c r="BJ1483" s="20"/>
      <c r="BK1483" s="20"/>
    </row>
    <row r="1484" spans="25:63" x14ac:dyDescent="0.25">
      <c r="Y1484" s="25"/>
      <c r="AA1484" s="26"/>
      <c r="AB1484" s="27"/>
      <c r="AC1484" s="27"/>
      <c r="AD1484" s="27"/>
      <c r="BA1484" s="32"/>
      <c r="BB1484" s="32"/>
      <c r="BC1484" s="28"/>
      <c r="BD1484" s="29"/>
      <c r="BE1484" s="30"/>
      <c r="BF1484" s="28"/>
      <c r="BG1484" s="29"/>
      <c r="BH1484" s="30"/>
      <c r="BI1484" s="20"/>
      <c r="BJ1484" s="20"/>
      <c r="BK1484" s="20"/>
    </row>
    <row r="1485" spans="25:63" x14ac:dyDescent="0.25">
      <c r="Y1485" s="25"/>
      <c r="AA1485" s="26"/>
      <c r="AB1485" s="27"/>
      <c r="AC1485" s="27"/>
      <c r="AD1485" s="27"/>
      <c r="BA1485" s="32"/>
      <c r="BB1485" s="32"/>
      <c r="BC1485" s="28"/>
      <c r="BD1485" s="29"/>
      <c r="BE1485" s="30"/>
      <c r="BF1485" s="28"/>
      <c r="BG1485" s="29"/>
      <c r="BH1485" s="30"/>
      <c r="BI1485" s="20"/>
      <c r="BJ1485" s="20"/>
      <c r="BK1485" s="20"/>
    </row>
    <row r="1486" spans="25:63" x14ac:dyDescent="0.25">
      <c r="Y1486" s="25"/>
      <c r="AA1486" s="26"/>
      <c r="AB1486" s="27"/>
      <c r="AC1486" s="27"/>
      <c r="AD1486" s="27"/>
      <c r="BA1486" s="32"/>
      <c r="BB1486" s="32"/>
      <c r="BC1486" s="28"/>
      <c r="BD1486" s="29"/>
      <c r="BE1486" s="30"/>
      <c r="BF1486" s="28"/>
      <c r="BG1486" s="29"/>
      <c r="BH1486" s="30"/>
      <c r="BI1486" s="20"/>
      <c r="BJ1486" s="20"/>
      <c r="BK1486" s="20"/>
    </row>
    <row r="1487" spans="25:63" x14ac:dyDescent="0.25">
      <c r="Y1487" s="25"/>
      <c r="AA1487" s="26"/>
      <c r="AB1487" s="27"/>
      <c r="AC1487" s="27"/>
      <c r="AD1487" s="27"/>
      <c r="BA1487" s="32"/>
      <c r="BB1487" s="32"/>
      <c r="BC1487" s="28"/>
      <c r="BD1487" s="29"/>
      <c r="BE1487" s="30"/>
      <c r="BF1487" s="28"/>
      <c r="BG1487" s="29"/>
      <c r="BH1487" s="30"/>
      <c r="BI1487" s="20"/>
      <c r="BJ1487" s="20"/>
      <c r="BK1487" s="20"/>
    </row>
    <row r="1488" spans="25:63" x14ac:dyDescent="0.25">
      <c r="Y1488" s="25"/>
      <c r="AA1488" s="26"/>
      <c r="AB1488" s="27"/>
      <c r="AC1488" s="27"/>
      <c r="AD1488" s="27"/>
      <c r="BA1488" s="32"/>
      <c r="BB1488" s="32"/>
      <c r="BC1488" s="28"/>
      <c r="BD1488" s="29"/>
      <c r="BE1488" s="30"/>
      <c r="BF1488" s="28"/>
      <c r="BG1488" s="29"/>
      <c r="BH1488" s="30"/>
      <c r="BI1488" s="20"/>
      <c r="BJ1488" s="20"/>
      <c r="BK1488" s="20"/>
    </row>
    <row r="1489" spans="25:63" x14ac:dyDescent="0.25">
      <c r="Y1489" s="25"/>
      <c r="AA1489" s="26"/>
      <c r="AB1489" s="27"/>
      <c r="AC1489" s="27"/>
      <c r="AD1489" s="27"/>
      <c r="BA1489" s="32"/>
      <c r="BB1489" s="32"/>
      <c r="BC1489" s="28"/>
      <c r="BD1489" s="29"/>
      <c r="BE1489" s="30"/>
      <c r="BF1489" s="28"/>
      <c r="BG1489" s="29"/>
      <c r="BH1489" s="30"/>
      <c r="BI1489" s="20"/>
      <c r="BJ1489" s="20"/>
      <c r="BK1489" s="20"/>
    </row>
    <row r="1490" spans="25:63" x14ac:dyDescent="0.25">
      <c r="Y1490" s="25"/>
      <c r="AA1490" s="26"/>
      <c r="AB1490" s="27"/>
      <c r="AC1490" s="27"/>
      <c r="AD1490" s="27"/>
      <c r="BA1490" s="32"/>
      <c r="BB1490" s="32"/>
      <c r="BC1490" s="28"/>
      <c r="BD1490" s="29"/>
      <c r="BE1490" s="30"/>
      <c r="BF1490" s="28"/>
      <c r="BG1490" s="29"/>
      <c r="BH1490" s="30"/>
      <c r="BI1490" s="20"/>
      <c r="BJ1490" s="20"/>
      <c r="BK1490" s="20"/>
    </row>
    <row r="1491" spans="25:63" x14ac:dyDescent="0.25">
      <c r="Y1491" s="25"/>
      <c r="AA1491" s="26"/>
      <c r="AB1491" s="27"/>
      <c r="AC1491" s="27"/>
      <c r="AD1491" s="27"/>
      <c r="BA1491" s="32"/>
      <c r="BB1491" s="32"/>
      <c r="BC1491" s="28"/>
      <c r="BD1491" s="29"/>
      <c r="BE1491" s="30"/>
      <c r="BF1491" s="28"/>
      <c r="BG1491" s="29"/>
      <c r="BH1491" s="30"/>
      <c r="BI1491" s="20"/>
      <c r="BJ1491" s="20"/>
      <c r="BK1491" s="20"/>
    </row>
    <row r="1492" spans="25:63" x14ac:dyDescent="0.25">
      <c r="Y1492" s="25"/>
      <c r="AA1492" s="26"/>
      <c r="AB1492" s="27"/>
      <c r="AC1492" s="27"/>
      <c r="AD1492" s="27"/>
      <c r="BA1492" s="32"/>
      <c r="BB1492" s="32"/>
      <c r="BC1492" s="28"/>
      <c r="BD1492" s="29"/>
      <c r="BE1492" s="30"/>
      <c r="BF1492" s="28"/>
      <c r="BG1492" s="29"/>
      <c r="BH1492" s="30"/>
      <c r="BI1492" s="20"/>
      <c r="BJ1492" s="20"/>
      <c r="BK1492" s="20"/>
    </row>
    <row r="1493" spans="25:63" x14ac:dyDescent="0.25">
      <c r="Y1493" s="25"/>
      <c r="AA1493" s="26"/>
      <c r="AB1493" s="27"/>
      <c r="AC1493" s="27"/>
      <c r="AD1493" s="27"/>
      <c r="BA1493" s="32"/>
      <c r="BB1493" s="32"/>
      <c r="BC1493" s="28"/>
      <c r="BD1493" s="29"/>
      <c r="BE1493" s="30"/>
      <c r="BF1493" s="28"/>
      <c r="BG1493" s="29"/>
      <c r="BH1493" s="30"/>
      <c r="BI1493" s="20"/>
      <c r="BJ1493" s="20"/>
      <c r="BK1493" s="20"/>
    </row>
    <row r="1494" spans="25:63" x14ac:dyDescent="0.25">
      <c r="Y1494" s="25"/>
      <c r="AA1494" s="26"/>
      <c r="AB1494" s="27"/>
      <c r="AC1494" s="27"/>
      <c r="AD1494" s="27"/>
      <c r="BA1494" s="32"/>
      <c r="BB1494" s="32"/>
      <c r="BC1494" s="28"/>
      <c r="BD1494" s="29"/>
      <c r="BE1494" s="30"/>
      <c r="BF1494" s="28"/>
      <c r="BG1494" s="29"/>
      <c r="BH1494" s="30"/>
      <c r="BI1494" s="20"/>
      <c r="BJ1494" s="20"/>
      <c r="BK1494" s="20"/>
    </row>
    <row r="1495" spans="25:63" x14ac:dyDescent="0.25">
      <c r="Y1495" s="25"/>
      <c r="AA1495" s="26"/>
      <c r="AB1495" s="27"/>
      <c r="AC1495" s="27"/>
      <c r="AD1495" s="27"/>
      <c r="BA1495" s="32"/>
      <c r="BB1495" s="32"/>
      <c r="BC1495" s="28"/>
      <c r="BD1495" s="29"/>
      <c r="BE1495" s="30"/>
      <c r="BF1495" s="28"/>
      <c r="BG1495" s="29"/>
      <c r="BH1495" s="30"/>
      <c r="BI1495" s="20"/>
      <c r="BJ1495" s="20"/>
      <c r="BK1495" s="20"/>
    </row>
    <row r="1496" spans="25:63" x14ac:dyDescent="0.25">
      <c r="Y1496" s="25"/>
      <c r="AA1496" s="26"/>
      <c r="AB1496" s="27"/>
      <c r="AC1496" s="27"/>
      <c r="AD1496" s="27"/>
      <c r="BA1496" s="32"/>
      <c r="BB1496" s="32"/>
      <c r="BC1496" s="28"/>
      <c r="BD1496" s="29"/>
      <c r="BE1496" s="30"/>
      <c r="BF1496" s="28"/>
      <c r="BG1496" s="29"/>
      <c r="BH1496" s="30"/>
      <c r="BI1496" s="20"/>
      <c r="BJ1496" s="20"/>
      <c r="BK1496" s="20"/>
    </row>
    <row r="1497" spans="25:63" x14ac:dyDescent="0.25">
      <c r="Y1497" s="25"/>
      <c r="AA1497" s="26"/>
      <c r="AB1497" s="27"/>
      <c r="AC1497" s="27"/>
      <c r="AD1497" s="27"/>
      <c r="BA1497" s="32"/>
      <c r="BB1497" s="32"/>
      <c r="BC1497" s="28"/>
      <c r="BD1497" s="29"/>
      <c r="BE1497" s="30"/>
      <c r="BF1497" s="28"/>
      <c r="BG1497" s="29"/>
      <c r="BH1497" s="30"/>
      <c r="BI1497" s="20"/>
      <c r="BJ1497" s="20"/>
      <c r="BK1497" s="20"/>
    </row>
    <row r="1498" spans="25:63" x14ac:dyDescent="0.25">
      <c r="Y1498" s="25"/>
      <c r="AA1498" s="26"/>
      <c r="AB1498" s="27"/>
      <c r="AC1498" s="27"/>
      <c r="AD1498" s="27"/>
      <c r="BA1498" s="32"/>
      <c r="BB1498" s="32"/>
      <c r="BC1498" s="28"/>
      <c r="BD1498" s="29"/>
      <c r="BE1498" s="30"/>
      <c r="BF1498" s="28"/>
      <c r="BG1498" s="29"/>
      <c r="BH1498" s="30"/>
      <c r="BI1498" s="20"/>
      <c r="BJ1498" s="20"/>
      <c r="BK1498" s="20"/>
    </row>
    <row r="1499" spans="25:63" x14ac:dyDescent="0.25">
      <c r="Y1499" s="25"/>
      <c r="AA1499" s="26"/>
      <c r="AB1499" s="27"/>
      <c r="AC1499" s="27"/>
      <c r="AD1499" s="27"/>
      <c r="BA1499" s="32"/>
      <c r="BB1499" s="32"/>
      <c r="BC1499" s="28"/>
      <c r="BD1499" s="29"/>
      <c r="BE1499" s="30"/>
      <c r="BF1499" s="28"/>
      <c r="BG1499" s="29"/>
      <c r="BH1499" s="30"/>
      <c r="BI1499" s="20"/>
      <c r="BJ1499" s="20"/>
      <c r="BK1499" s="20"/>
    </row>
    <row r="1500" spans="25:63" x14ac:dyDescent="0.25">
      <c r="Y1500" s="25"/>
      <c r="AA1500" s="26"/>
      <c r="AB1500" s="27"/>
      <c r="AC1500" s="27"/>
      <c r="AD1500" s="27"/>
      <c r="BA1500" s="32"/>
      <c r="BB1500" s="32"/>
      <c r="BC1500" s="28"/>
      <c r="BD1500" s="29"/>
      <c r="BE1500" s="30"/>
      <c r="BF1500" s="28"/>
      <c r="BG1500" s="29"/>
      <c r="BH1500" s="30"/>
      <c r="BI1500" s="20"/>
      <c r="BJ1500" s="20"/>
      <c r="BK1500" s="20"/>
    </row>
    <row r="1501" spans="25:63" x14ac:dyDescent="0.25">
      <c r="Y1501" s="25"/>
      <c r="AA1501" s="26"/>
      <c r="AB1501" s="27"/>
      <c r="AC1501" s="27"/>
      <c r="AD1501" s="27"/>
      <c r="BA1501" s="32"/>
      <c r="BB1501" s="32"/>
      <c r="BC1501" s="28"/>
      <c r="BD1501" s="29"/>
      <c r="BE1501" s="30"/>
      <c r="BF1501" s="28"/>
      <c r="BG1501" s="29"/>
      <c r="BH1501" s="30"/>
      <c r="BI1501" s="20"/>
      <c r="BJ1501" s="20"/>
      <c r="BK1501" s="20"/>
    </row>
    <row r="1502" spans="25:63" x14ac:dyDescent="0.25">
      <c r="Y1502" s="25"/>
      <c r="AA1502" s="26"/>
      <c r="AB1502" s="27"/>
      <c r="AC1502" s="27"/>
      <c r="AD1502" s="27"/>
      <c r="BA1502" s="32"/>
      <c r="BB1502" s="32"/>
      <c r="BC1502" s="28"/>
      <c r="BD1502" s="29"/>
      <c r="BE1502" s="30"/>
      <c r="BF1502" s="28"/>
      <c r="BG1502" s="29"/>
      <c r="BH1502" s="30"/>
      <c r="BI1502" s="20"/>
      <c r="BJ1502" s="20"/>
      <c r="BK1502" s="20"/>
    </row>
    <row r="1503" spans="25:63" x14ac:dyDescent="0.25">
      <c r="Y1503" s="25"/>
      <c r="AA1503" s="26"/>
      <c r="AB1503" s="27"/>
      <c r="AC1503" s="27"/>
      <c r="AD1503" s="27"/>
      <c r="BA1503" s="32"/>
      <c r="BB1503" s="32"/>
      <c r="BC1503" s="28"/>
      <c r="BD1503" s="29"/>
      <c r="BE1503" s="30"/>
      <c r="BF1503" s="28"/>
      <c r="BG1503" s="29"/>
      <c r="BH1503" s="30"/>
      <c r="BI1503" s="20"/>
      <c r="BJ1503" s="20"/>
      <c r="BK1503" s="20"/>
    </row>
    <row r="1504" spans="25:63" x14ac:dyDescent="0.25">
      <c r="Y1504" s="25"/>
      <c r="AA1504" s="26"/>
      <c r="AB1504" s="27"/>
      <c r="AC1504" s="27"/>
      <c r="AD1504" s="27"/>
      <c r="BA1504" s="32"/>
      <c r="BB1504" s="32"/>
      <c r="BC1504" s="28"/>
      <c r="BD1504" s="29"/>
      <c r="BE1504" s="30"/>
      <c r="BF1504" s="28"/>
      <c r="BG1504" s="29"/>
      <c r="BH1504" s="30"/>
      <c r="BI1504" s="20"/>
      <c r="BJ1504" s="20"/>
      <c r="BK1504" s="20"/>
    </row>
    <row r="1505" spans="25:63" x14ac:dyDescent="0.25">
      <c r="Y1505" s="25"/>
      <c r="AA1505" s="26"/>
      <c r="AB1505" s="27"/>
      <c r="AC1505" s="27"/>
      <c r="AD1505" s="27"/>
      <c r="BA1505" s="32"/>
      <c r="BB1505" s="32"/>
      <c r="BC1505" s="28"/>
      <c r="BD1505" s="29"/>
      <c r="BE1505" s="30"/>
      <c r="BF1505" s="28"/>
      <c r="BG1505" s="29"/>
      <c r="BH1505" s="30"/>
      <c r="BI1505" s="20"/>
      <c r="BJ1505" s="20"/>
      <c r="BK1505" s="20"/>
    </row>
    <row r="1506" spans="25:63" x14ac:dyDescent="0.25">
      <c r="Y1506" s="25"/>
      <c r="AA1506" s="26"/>
      <c r="AB1506" s="27"/>
      <c r="AC1506" s="27"/>
      <c r="AD1506" s="27"/>
      <c r="BA1506" s="32"/>
      <c r="BB1506" s="32"/>
      <c r="BC1506" s="28"/>
      <c r="BD1506" s="29"/>
      <c r="BE1506" s="30"/>
      <c r="BF1506" s="28"/>
      <c r="BG1506" s="29"/>
      <c r="BH1506" s="30"/>
      <c r="BI1506" s="20"/>
      <c r="BJ1506" s="20"/>
      <c r="BK1506" s="20"/>
    </row>
    <row r="1507" spans="25:63" x14ac:dyDescent="0.25">
      <c r="Y1507" s="25"/>
      <c r="AA1507" s="26"/>
      <c r="AB1507" s="27"/>
      <c r="AC1507" s="27"/>
      <c r="AD1507" s="27"/>
      <c r="BA1507" s="32"/>
      <c r="BB1507" s="32"/>
      <c r="BC1507" s="28"/>
      <c r="BD1507" s="29"/>
      <c r="BE1507" s="30"/>
      <c r="BF1507" s="28"/>
      <c r="BG1507" s="29"/>
      <c r="BH1507" s="30"/>
      <c r="BI1507" s="20"/>
      <c r="BJ1507" s="20"/>
      <c r="BK1507" s="20"/>
    </row>
    <row r="1508" spans="25:63" x14ac:dyDescent="0.25">
      <c r="Y1508" s="25"/>
      <c r="AA1508" s="26"/>
      <c r="AB1508" s="27"/>
      <c r="AC1508" s="27"/>
      <c r="AD1508" s="27"/>
      <c r="BA1508" s="32"/>
      <c r="BB1508" s="32"/>
      <c r="BC1508" s="28"/>
      <c r="BD1508" s="29"/>
      <c r="BE1508" s="30"/>
      <c r="BF1508" s="28"/>
      <c r="BG1508" s="29"/>
      <c r="BH1508" s="30"/>
      <c r="BI1508" s="20"/>
      <c r="BJ1508" s="20"/>
      <c r="BK1508" s="20"/>
    </row>
    <row r="1509" spans="25:63" x14ac:dyDescent="0.25">
      <c r="Y1509" s="25"/>
      <c r="AA1509" s="26"/>
      <c r="AB1509" s="27"/>
      <c r="AC1509" s="27"/>
      <c r="AD1509" s="27"/>
      <c r="BA1509" s="32"/>
      <c r="BB1509" s="32"/>
      <c r="BC1509" s="28"/>
      <c r="BD1509" s="29"/>
      <c r="BE1509" s="30"/>
      <c r="BF1509" s="28"/>
      <c r="BG1509" s="29"/>
      <c r="BH1509" s="30"/>
      <c r="BI1509" s="20"/>
      <c r="BJ1509" s="20"/>
      <c r="BK1509" s="20"/>
    </row>
    <row r="1510" spans="25:63" x14ac:dyDescent="0.25">
      <c r="Y1510" s="25"/>
      <c r="AA1510" s="26"/>
      <c r="AB1510" s="27"/>
      <c r="AC1510" s="27"/>
      <c r="AD1510" s="27"/>
      <c r="BA1510" s="32"/>
      <c r="BB1510" s="32"/>
      <c r="BC1510" s="28"/>
      <c r="BD1510" s="29"/>
      <c r="BE1510" s="30"/>
      <c r="BF1510" s="28"/>
      <c r="BG1510" s="29"/>
      <c r="BH1510" s="30"/>
      <c r="BI1510" s="20"/>
      <c r="BJ1510" s="20"/>
      <c r="BK1510" s="20"/>
    </row>
    <row r="1511" spans="25:63" x14ac:dyDescent="0.25">
      <c r="Y1511" s="25"/>
      <c r="AA1511" s="26"/>
      <c r="AB1511" s="27"/>
      <c r="AC1511" s="27"/>
      <c r="AD1511" s="27"/>
      <c r="BA1511" s="32"/>
      <c r="BB1511" s="32"/>
      <c r="BC1511" s="28"/>
      <c r="BD1511" s="29"/>
      <c r="BE1511" s="30"/>
      <c r="BF1511" s="28"/>
      <c r="BG1511" s="29"/>
      <c r="BH1511" s="30"/>
      <c r="BI1511" s="20"/>
      <c r="BJ1511" s="20"/>
      <c r="BK1511" s="20"/>
    </row>
    <row r="1512" spans="25:63" x14ac:dyDescent="0.25">
      <c r="Y1512" s="25"/>
      <c r="AA1512" s="26"/>
      <c r="AB1512" s="27"/>
      <c r="AC1512" s="27"/>
      <c r="AD1512" s="27"/>
      <c r="BA1512" s="32"/>
      <c r="BB1512" s="32"/>
      <c r="BC1512" s="28"/>
      <c r="BD1512" s="29"/>
      <c r="BE1512" s="30"/>
      <c r="BF1512" s="28"/>
      <c r="BG1512" s="29"/>
      <c r="BH1512" s="30"/>
      <c r="BI1512" s="20"/>
      <c r="BJ1512" s="20"/>
      <c r="BK1512" s="20"/>
    </row>
    <row r="1513" spans="25:63" x14ac:dyDescent="0.25">
      <c r="Y1513" s="25"/>
      <c r="AA1513" s="26"/>
      <c r="AB1513" s="27"/>
      <c r="AC1513" s="27"/>
      <c r="AD1513" s="27"/>
      <c r="BA1513" s="32"/>
      <c r="BB1513" s="32"/>
      <c r="BC1513" s="28"/>
      <c r="BD1513" s="29"/>
      <c r="BE1513" s="30"/>
      <c r="BF1513" s="28"/>
      <c r="BG1513" s="29"/>
      <c r="BH1513" s="30"/>
      <c r="BI1513" s="20"/>
      <c r="BJ1513" s="20"/>
      <c r="BK1513" s="20"/>
    </row>
    <row r="1514" spans="25:63" x14ac:dyDescent="0.25">
      <c r="Y1514" s="25"/>
      <c r="AA1514" s="26"/>
      <c r="AB1514" s="27"/>
      <c r="AC1514" s="27"/>
      <c r="AD1514" s="27"/>
      <c r="BA1514" s="32"/>
      <c r="BB1514" s="32"/>
      <c r="BC1514" s="28"/>
      <c r="BD1514" s="29"/>
      <c r="BE1514" s="30"/>
      <c r="BF1514" s="28"/>
      <c r="BG1514" s="29"/>
      <c r="BH1514" s="30"/>
      <c r="BI1514" s="20"/>
      <c r="BJ1514" s="20"/>
      <c r="BK1514" s="20"/>
    </row>
    <row r="1515" spans="25:63" x14ac:dyDescent="0.25">
      <c r="Y1515" s="25"/>
      <c r="AA1515" s="26"/>
      <c r="AB1515" s="27"/>
      <c r="AC1515" s="27"/>
      <c r="AD1515" s="27"/>
      <c r="BA1515" s="32"/>
      <c r="BB1515" s="32"/>
      <c r="BC1515" s="28"/>
      <c r="BD1515" s="29"/>
      <c r="BE1515" s="30"/>
      <c r="BF1515" s="28"/>
      <c r="BG1515" s="29"/>
      <c r="BH1515" s="30"/>
      <c r="BI1515" s="20"/>
      <c r="BJ1515" s="20"/>
      <c r="BK1515" s="20"/>
    </row>
    <row r="1516" spans="25:63" x14ac:dyDescent="0.25">
      <c r="Y1516" s="25"/>
      <c r="AA1516" s="26"/>
      <c r="AB1516" s="27"/>
      <c r="AC1516" s="27"/>
      <c r="AD1516" s="27"/>
      <c r="BA1516" s="32"/>
      <c r="BB1516" s="32"/>
      <c r="BC1516" s="28"/>
      <c r="BD1516" s="29"/>
      <c r="BE1516" s="30"/>
      <c r="BF1516" s="28"/>
      <c r="BG1516" s="29"/>
      <c r="BH1516" s="30"/>
      <c r="BI1516" s="20"/>
      <c r="BJ1516" s="20"/>
      <c r="BK1516" s="20"/>
    </row>
    <row r="1517" spans="25:63" x14ac:dyDescent="0.25">
      <c r="Y1517" s="25"/>
      <c r="AA1517" s="26"/>
      <c r="AB1517" s="27"/>
      <c r="AC1517" s="27"/>
      <c r="AD1517" s="27"/>
      <c r="BA1517" s="32"/>
      <c r="BB1517" s="32"/>
      <c r="BC1517" s="28"/>
      <c r="BD1517" s="29"/>
      <c r="BE1517" s="30"/>
      <c r="BF1517" s="28"/>
      <c r="BG1517" s="29"/>
      <c r="BH1517" s="30"/>
      <c r="BI1517" s="20"/>
      <c r="BJ1517" s="20"/>
      <c r="BK1517" s="20"/>
    </row>
    <row r="1518" spans="25:63" x14ac:dyDescent="0.25">
      <c r="Y1518" s="25"/>
      <c r="AA1518" s="26"/>
      <c r="AB1518" s="27"/>
      <c r="AC1518" s="27"/>
      <c r="AD1518" s="27"/>
      <c r="BA1518" s="32"/>
      <c r="BB1518" s="32"/>
      <c r="BC1518" s="28"/>
      <c r="BD1518" s="29"/>
      <c r="BE1518" s="30"/>
      <c r="BF1518" s="28"/>
      <c r="BG1518" s="29"/>
      <c r="BH1518" s="30"/>
      <c r="BI1518" s="20"/>
      <c r="BJ1518" s="20"/>
      <c r="BK1518" s="20"/>
    </row>
    <row r="1519" spans="25:63" x14ac:dyDescent="0.25">
      <c r="Y1519" s="25"/>
      <c r="AA1519" s="26"/>
      <c r="AB1519" s="27"/>
      <c r="AC1519" s="27"/>
      <c r="AD1519" s="27"/>
      <c r="BA1519" s="32"/>
      <c r="BB1519" s="32"/>
      <c r="BC1519" s="28"/>
      <c r="BD1519" s="29"/>
      <c r="BE1519" s="30"/>
      <c r="BF1519" s="28"/>
      <c r="BG1519" s="29"/>
      <c r="BH1519" s="30"/>
      <c r="BI1519" s="20"/>
      <c r="BJ1519" s="20"/>
      <c r="BK1519" s="20"/>
    </row>
    <row r="1520" spans="25:63" x14ac:dyDescent="0.25">
      <c r="Y1520" s="25"/>
      <c r="AA1520" s="26"/>
      <c r="AB1520" s="27"/>
      <c r="AC1520" s="27"/>
      <c r="AD1520" s="27"/>
      <c r="BA1520" s="32"/>
      <c r="BB1520" s="32"/>
      <c r="BC1520" s="28"/>
      <c r="BD1520" s="29"/>
      <c r="BE1520" s="30"/>
      <c r="BF1520" s="28"/>
      <c r="BG1520" s="29"/>
      <c r="BH1520" s="30"/>
      <c r="BI1520" s="20"/>
      <c r="BJ1520" s="20"/>
      <c r="BK1520" s="20"/>
    </row>
    <row r="1521" spans="25:63" x14ac:dyDescent="0.25">
      <c r="Y1521" s="25"/>
      <c r="AA1521" s="26"/>
      <c r="AB1521" s="27"/>
      <c r="AC1521" s="27"/>
      <c r="AD1521" s="27"/>
      <c r="BA1521" s="32"/>
      <c r="BB1521" s="32"/>
      <c r="BC1521" s="28"/>
      <c r="BD1521" s="29"/>
      <c r="BE1521" s="30"/>
      <c r="BF1521" s="28"/>
      <c r="BG1521" s="29"/>
      <c r="BH1521" s="30"/>
      <c r="BI1521" s="20"/>
      <c r="BJ1521" s="20"/>
      <c r="BK1521" s="20"/>
    </row>
    <row r="1522" spans="25:63" x14ac:dyDescent="0.25">
      <c r="Y1522" s="25"/>
      <c r="AA1522" s="26"/>
      <c r="AB1522" s="27"/>
      <c r="AC1522" s="27"/>
      <c r="AD1522" s="27"/>
      <c r="BA1522" s="32"/>
      <c r="BB1522" s="32"/>
      <c r="BC1522" s="28"/>
      <c r="BD1522" s="29"/>
      <c r="BE1522" s="30"/>
      <c r="BF1522" s="28"/>
      <c r="BG1522" s="29"/>
      <c r="BH1522" s="30"/>
      <c r="BI1522" s="20"/>
      <c r="BJ1522" s="20"/>
      <c r="BK1522" s="20"/>
    </row>
    <row r="1523" spans="25:63" x14ac:dyDescent="0.25">
      <c r="Y1523" s="25"/>
      <c r="AA1523" s="26"/>
      <c r="AB1523" s="27"/>
      <c r="AC1523" s="27"/>
      <c r="AD1523" s="27"/>
      <c r="BA1523" s="32"/>
      <c r="BB1523" s="32"/>
      <c r="BC1523" s="28"/>
      <c r="BD1523" s="29"/>
      <c r="BE1523" s="30"/>
      <c r="BF1523" s="28"/>
      <c r="BG1523" s="29"/>
      <c r="BH1523" s="30"/>
      <c r="BI1523" s="20"/>
      <c r="BJ1523" s="20"/>
      <c r="BK1523" s="20"/>
    </row>
    <row r="1524" spans="25:63" x14ac:dyDescent="0.25">
      <c r="Y1524" s="25"/>
      <c r="AA1524" s="26"/>
      <c r="AB1524" s="27"/>
      <c r="AC1524" s="27"/>
      <c r="AD1524" s="27"/>
      <c r="BA1524" s="32"/>
      <c r="BB1524" s="32"/>
      <c r="BC1524" s="28"/>
      <c r="BD1524" s="29"/>
      <c r="BE1524" s="30"/>
      <c r="BF1524" s="28"/>
      <c r="BG1524" s="29"/>
      <c r="BH1524" s="30"/>
      <c r="BI1524" s="20"/>
      <c r="BJ1524" s="20"/>
      <c r="BK1524" s="20"/>
    </row>
    <row r="1525" spans="25:63" x14ac:dyDescent="0.25">
      <c r="Y1525" s="25"/>
      <c r="AA1525" s="26"/>
      <c r="AB1525" s="27"/>
      <c r="AC1525" s="27"/>
      <c r="AD1525" s="27"/>
      <c r="BA1525" s="32"/>
      <c r="BB1525" s="32"/>
      <c r="BC1525" s="28"/>
      <c r="BD1525" s="29"/>
      <c r="BE1525" s="30"/>
      <c r="BF1525" s="28"/>
      <c r="BG1525" s="29"/>
      <c r="BH1525" s="30"/>
      <c r="BI1525" s="20"/>
      <c r="BJ1525" s="20"/>
      <c r="BK1525" s="20"/>
    </row>
    <row r="1526" spans="25:63" x14ac:dyDescent="0.25">
      <c r="Y1526" s="25"/>
      <c r="AA1526" s="26"/>
      <c r="AB1526" s="27"/>
      <c r="AC1526" s="27"/>
      <c r="AD1526" s="27"/>
      <c r="BA1526" s="32"/>
      <c r="BB1526" s="32"/>
      <c r="BC1526" s="28"/>
      <c r="BD1526" s="29"/>
      <c r="BE1526" s="30"/>
      <c r="BF1526" s="28"/>
      <c r="BG1526" s="29"/>
      <c r="BH1526" s="30"/>
      <c r="BI1526" s="20"/>
      <c r="BJ1526" s="20"/>
      <c r="BK1526" s="20"/>
    </row>
    <row r="1527" spans="25:63" x14ac:dyDescent="0.25">
      <c r="Y1527" s="25"/>
      <c r="AA1527" s="26"/>
      <c r="AB1527" s="27"/>
      <c r="AC1527" s="27"/>
      <c r="AD1527" s="27"/>
      <c r="BA1527" s="32"/>
      <c r="BB1527" s="32"/>
      <c r="BC1527" s="28"/>
      <c r="BD1527" s="29"/>
      <c r="BE1527" s="30"/>
      <c r="BF1527" s="28"/>
      <c r="BG1527" s="29"/>
      <c r="BH1527" s="30"/>
      <c r="BI1527" s="20"/>
      <c r="BJ1527" s="20"/>
      <c r="BK1527" s="20"/>
    </row>
    <row r="1528" spans="25:63" x14ac:dyDescent="0.25">
      <c r="Y1528" s="25"/>
      <c r="AA1528" s="26"/>
      <c r="AB1528" s="27"/>
      <c r="AC1528" s="27"/>
      <c r="AD1528" s="27"/>
      <c r="BA1528" s="32"/>
      <c r="BB1528" s="32"/>
      <c r="BC1528" s="28"/>
      <c r="BD1528" s="29"/>
      <c r="BE1528" s="30"/>
      <c r="BF1528" s="28"/>
      <c r="BG1528" s="29"/>
      <c r="BH1528" s="30"/>
      <c r="BI1528" s="20"/>
      <c r="BJ1528" s="20"/>
      <c r="BK1528" s="20"/>
    </row>
    <row r="1529" spans="25:63" x14ac:dyDescent="0.25">
      <c r="Y1529" s="25"/>
      <c r="AA1529" s="26"/>
      <c r="AB1529" s="27"/>
      <c r="AC1529" s="27"/>
      <c r="AD1529" s="27"/>
      <c r="BA1529" s="32"/>
      <c r="BB1529" s="32"/>
      <c r="BC1529" s="28"/>
      <c r="BD1529" s="29"/>
      <c r="BE1529" s="30"/>
      <c r="BF1529" s="28"/>
      <c r="BG1529" s="29"/>
      <c r="BH1529" s="30"/>
      <c r="BI1529" s="20"/>
      <c r="BJ1529" s="20"/>
      <c r="BK1529" s="20"/>
    </row>
    <row r="1530" spans="25:63" x14ac:dyDescent="0.25">
      <c r="Y1530" s="25"/>
      <c r="AA1530" s="26"/>
      <c r="AB1530" s="27"/>
      <c r="AC1530" s="27"/>
      <c r="AD1530" s="27"/>
      <c r="BA1530" s="32"/>
      <c r="BB1530" s="32"/>
      <c r="BC1530" s="28"/>
      <c r="BD1530" s="29"/>
      <c r="BE1530" s="30"/>
      <c r="BF1530" s="28"/>
      <c r="BG1530" s="29"/>
      <c r="BH1530" s="30"/>
      <c r="BI1530" s="20"/>
      <c r="BJ1530" s="20"/>
      <c r="BK1530" s="20"/>
    </row>
    <row r="1531" spans="25:63" x14ac:dyDescent="0.25">
      <c r="Y1531" s="25"/>
      <c r="AA1531" s="26"/>
      <c r="AB1531" s="27"/>
      <c r="AC1531" s="27"/>
      <c r="AD1531" s="27"/>
      <c r="BA1531" s="32"/>
      <c r="BB1531" s="32"/>
      <c r="BC1531" s="28"/>
      <c r="BD1531" s="29"/>
      <c r="BE1531" s="30"/>
      <c r="BF1531" s="28"/>
      <c r="BG1531" s="29"/>
      <c r="BH1531" s="30"/>
      <c r="BI1531" s="20"/>
      <c r="BJ1531" s="20"/>
      <c r="BK1531" s="20"/>
    </row>
    <row r="1532" spans="25:63" x14ac:dyDescent="0.25">
      <c r="Y1532" s="25"/>
      <c r="AA1532" s="26"/>
      <c r="AB1532" s="27"/>
      <c r="AC1532" s="27"/>
      <c r="AD1532" s="27"/>
      <c r="BA1532" s="32"/>
      <c r="BB1532" s="32"/>
      <c r="BC1532" s="28"/>
      <c r="BD1532" s="29"/>
      <c r="BE1532" s="30"/>
      <c r="BF1532" s="28"/>
      <c r="BG1532" s="29"/>
      <c r="BH1532" s="30"/>
      <c r="BI1532" s="20"/>
      <c r="BJ1532" s="20"/>
      <c r="BK1532" s="20"/>
    </row>
    <row r="1533" spans="25:63" x14ac:dyDescent="0.25">
      <c r="Y1533" s="25"/>
      <c r="AA1533" s="26"/>
      <c r="AB1533" s="27"/>
      <c r="AC1533" s="27"/>
      <c r="AD1533" s="27"/>
      <c r="BA1533" s="32"/>
      <c r="BB1533" s="32"/>
      <c r="BC1533" s="28"/>
      <c r="BD1533" s="29"/>
      <c r="BE1533" s="30"/>
      <c r="BF1533" s="28"/>
      <c r="BG1533" s="29"/>
      <c r="BH1533" s="30"/>
      <c r="BI1533" s="20"/>
      <c r="BJ1533" s="20"/>
      <c r="BK1533" s="20"/>
    </row>
    <row r="1534" spans="25:63" x14ac:dyDescent="0.25">
      <c r="Y1534" s="25"/>
      <c r="AA1534" s="26"/>
      <c r="AB1534" s="27"/>
      <c r="AC1534" s="27"/>
      <c r="AD1534" s="27"/>
      <c r="BA1534" s="32"/>
      <c r="BB1534" s="32"/>
      <c r="BC1534" s="28"/>
      <c r="BD1534" s="29"/>
      <c r="BE1534" s="30"/>
      <c r="BF1534" s="28"/>
      <c r="BG1534" s="29"/>
      <c r="BH1534" s="30"/>
      <c r="BI1534" s="20"/>
      <c r="BJ1534" s="20"/>
      <c r="BK1534" s="20"/>
    </row>
    <row r="1535" spans="25:63" x14ac:dyDescent="0.25">
      <c r="Y1535" s="25"/>
      <c r="AA1535" s="26"/>
      <c r="AB1535" s="27"/>
      <c r="AC1535" s="27"/>
      <c r="AD1535" s="27"/>
      <c r="BA1535" s="32"/>
      <c r="BB1535" s="32"/>
      <c r="BC1535" s="28"/>
      <c r="BD1535" s="29"/>
      <c r="BE1535" s="30"/>
      <c r="BF1535" s="28"/>
      <c r="BG1535" s="29"/>
      <c r="BH1535" s="30"/>
      <c r="BI1535" s="20"/>
      <c r="BJ1535" s="20"/>
      <c r="BK1535" s="20"/>
    </row>
    <row r="1536" spans="25:63" x14ac:dyDescent="0.25">
      <c r="Y1536" s="25"/>
      <c r="AA1536" s="26"/>
      <c r="AB1536" s="27"/>
      <c r="AC1536" s="27"/>
      <c r="AD1536" s="27"/>
      <c r="BA1536" s="32"/>
      <c r="BB1536" s="32"/>
      <c r="BC1536" s="28"/>
      <c r="BD1536" s="29"/>
      <c r="BE1536" s="30"/>
      <c r="BF1536" s="28"/>
      <c r="BG1536" s="29"/>
      <c r="BH1536" s="30"/>
      <c r="BI1536" s="20"/>
      <c r="BJ1536" s="20"/>
      <c r="BK1536" s="20"/>
    </row>
    <row r="1537" spans="25:63" x14ac:dyDescent="0.25">
      <c r="Y1537" s="25"/>
      <c r="AA1537" s="26"/>
      <c r="AB1537" s="27"/>
      <c r="AC1537" s="27"/>
      <c r="AD1537" s="27"/>
      <c r="BA1537" s="32"/>
      <c r="BB1537" s="32"/>
      <c r="BC1537" s="28"/>
      <c r="BD1537" s="29"/>
      <c r="BE1537" s="30"/>
      <c r="BF1537" s="28"/>
      <c r="BG1537" s="29"/>
      <c r="BH1537" s="30"/>
      <c r="BI1537" s="20"/>
      <c r="BJ1537" s="20"/>
      <c r="BK1537" s="20"/>
    </row>
    <row r="1538" spans="25:63" x14ac:dyDescent="0.25">
      <c r="Y1538" s="25"/>
      <c r="AA1538" s="26"/>
      <c r="AB1538" s="27"/>
      <c r="AC1538" s="27"/>
      <c r="AD1538" s="27"/>
      <c r="BA1538" s="32"/>
      <c r="BB1538" s="32"/>
      <c r="BC1538" s="28"/>
      <c r="BD1538" s="29"/>
      <c r="BE1538" s="30"/>
      <c r="BF1538" s="28"/>
      <c r="BG1538" s="29"/>
      <c r="BH1538" s="30"/>
      <c r="BI1538" s="20"/>
      <c r="BJ1538" s="20"/>
      <c r="BK1538" s="20"/>
    </row>
    <row r="1539" spans="25:63" x14ac:dyDescent="0.25">
      <c r="Y1539" s="25"/>
      <c r="AA1539" s="26"/>
      <c r="AB1539" s="27"/>
      <c r="AC1539" s="27"/>
      <c r="AD1539" s="27"/>
      <c r="BA1539" s="32"/>
      <c r="BB1539" s="32"/>
      <c r="BC1539" s="28"/>
      <c r="BD1539" s="29"/>
      <c r="BE1539" s="30"/>
      <c r="BF1539" s="28"/>
      <c r="BG1539" s="29"/>
      <c r="BH1539" s="30"/>
      <c r="BI1539" s="20"/>
      <c r="BJ1539" s="20"/>
      <c r="BK1539" s="20"/>
    </row>
    <row r="1540" spans="25:63" x14ac:dyDescent="0.25">
      <c r="Y1540" s="25"/>
      <c r="AA1540" s="26"/>
      <c r="AB1540" s="27"/>
      <c r="AC1540" s="27"/>
      <c r="AD1540" s="27"/>
      <c r="BA1540" s="32"/>
      <c r="BB1540" s="32"/>
      <c r="BC1540" s="28"/>
      <c r="BD1540" s="29"/>
      <c r="BE1540" s="30"/>
      <c r="BF1540" s="28"/>
      <c r="BG1540" s="29"/>
      <c r="BH1540" s="30"/>
      <c r="BI1540" s="20"/>
      <c r="BJ1540" s="20"/>
      <c r="BK1540" s="20"/>
    </row>
    <row r="1541" spans="25:63" x14ac:dyDescent="0.25">
      <c r="Y1541" s="25"/>
      <c r="AA1541" s="26"/>
      <c r="AB1541" s="27"/>
      <c r="AC1541" s="27"/>
      <c r="AD1541" s="27"/>
      <c r="BA1541" s="32"/>
      <c r="BB1541" s="32"/>
      <c r="BC1541" s="28"/>
      <c r="BD1541" s="29"/>
      <c r="BE1541" s="30"/>
      <c r="BF1541" s="28"/>
      <c r="BG1541" s="29"/>
      <c r="BH1541" s="30"/>
      <c r="BI1541" s="20"/>
      <c r="BJ1541" s="20"/>
      <c r="BK1541" s="20"/>
    </row>
    <row r="1542" spans="25:63" x14ac:dyDescent="0.25">
      <c r="Y1542" s="25"/>
      <c r="AA1542" s="26"/>
      <c r="AB1542" s="27"/>
      <c r="AC1542" s="27"/>
      <c r="AD1542" s="27"/>
      <c r="BA1542" s="32"/>
      <c r="BB1542" s="32"/>
      <c r="BC1542" s="28"/>
      <c r="BD1542" s="29"/>
      <c r="BE1542" s="30"/>
      <c r="BF1542" s="28"/>
      <c r="BG1542" s="29"/>
      <c r="BH1542" s="30"/>
      <c r="BI1542" s="20"/>
      <c r="BJ1542" s="20"/>
      <c r="BK1542" s="20"/>
    </row>
    <row r="1543" spans="25:63" x14ac:dyDescent="0.25">
      <c r="Y1543" s="25"/>
      <c r="AA1543" s="26"/>
      <c r="AB1543" s="27"/>
      <c r="AC1543" s="27"/>
      <c r="AD1543" s="27"/>
      <c r="BA1543" s="32"/>
      <c r="BB1543" s="32"/>
      <c r="BC1543" s="28"/>
      <c r="BD1543" s="29"/>
      <c r="BE1543" s="30"/>
      <c r="BF1543" s="28"/>
      <c r="BG1543" s="29"/>
      <c r="BH1543" s="30"/>
      <c r="BI1543" s="20"/>
      <c r="BJ1543" s="20"/>
      <c r="BK1543" s="20"/>
    </row>
    <row r="1544" spans="25:63" x14ac:dyDescent="0.25">
      <c r="Y1544" s="25"/>
      <c r="AA1544" s="26"/>
      <c r="AB1544" s="27"/>
      <c r="AC1544" s="27"/>
      <c r="AD1544" s="27"/>
      <c r="BA1544" s="32"/>
      <c r="BB1544" s="32"/>
      <c r="BC1544" s="28"/>
      <c r="BD1544" s="29"/>
      <c r="BE1544" s="30"/>
      <c r="BF1544" s="28"/>
      <c r="BG1544" s="29"/>
      <c r="BH1544" s="30"/>
      <c r="BI1544" s="20"/>
      <c r="BJ1544" s="20"/>
      <c r="BK1544" s="20"/>
    </row>
    <row r="1545" spans="25:63" x14ac:dyDescent="0.25">
      <c r="Y1545" s="25"/>
      <c r="AA1545" s="26"/>
      <c r="AB1545" s="27"/>
      <c r="AC1545" s="27"/>
      <c r="AD1545" s="27"/>
      <c r="BA1545" s="32"/>
      <c r="BB1545" s="32"/>
      <c r="BC1545" s="28"/>
      <c r="BD1545" s="29"/>
      <c r="BE1545" s="30"/>
      <c r="BF1545" s="28"/>
      <c r="BG1545" s="29"/>
      <c r="BH1545" s="30"/>
      <c r="BI1545" s="20"/>
      <c r="BJ1545" s="20"/>
      <c r="BK1545" s="20"/>
    </row>
    <row r="1546" spans="25:63" x14ac:dyDescent="0.25">
      <c r="Y1546" s="25"/>
      <c r="AA1546" s="26"/>
      <c r="AB1546" s="27"/>
      <c r="AC1546" s="27"/>
      <c r="AD1546" s="27"/>
      <c r="BA1546" s="32"/>
      <c r="BB1546" s="32"/>
      <c r="BC1546" s="28"/>
      <c r="BD1546" s="29"/>
      <c r="BE1546" s="30"/>
      <c r="BF1546" s="28"/>
      <c r="BG1546" s="29"/>
      <c r="BH1546" s="30"/>
      <c r="BI1546" s="20"/>
      <c r="BJ1546" s="20"/>
      <c r="BK1546" s="20"/>
    </row>
    <row r="1547" spans="25:63" x14ac:dyDescent="0.25">
      <c r="Y1547" s="25"/>
      <c r="AA1547" s="26"/>
      <c r="AB1547" s="27"/>
      <c r="AC1547" s="27"/>
      <c r="AD1547" s="27"/>
      <c r="BA1547" s="32"/>
      <c r="BB1547" s="32"/>
      <c r="BC1547" s="28"/>
      <c r="BD1547" s="29"/>
      <c r="BE1547" s="30"/>
      <c r="BF1547" s="28"/>
      <c r="BG1547" s="29"/>
      <c r="BH1547" s="30"/>
      <c r="BI1547" s="20"/>
      <c r="BJ1547" s="20"/>
      <c r="BK1547" s="20"/>
    </row>
    <row r="1548" spans="25:63" x14ac:dyDescent="0.25">
      <c r="Y1548" s="25"/>
      <c r="AA1548" s="26"/>
      <c r="AB1548" s="27"/>
      <c r="AC1548" s="27"/>
      <c r="AD1548" s="27"/>
      <c r="BA1548" s="32"/>
      <c r="BB1548" s="32"/>
      <c r="BC1548" s="28"/>
      <c r="BD1548" s="29"/>
      <c r="BE1548" s="30"/>
      <c r="BF1548" s="28"/>
      <c r="BG1548" s="29"/>
      <c r="BH1548" s="30"/>
      <c r="BI1548" s="20"/>
      <c r="BJ1548" s="20"/>
      <c r="BK1548" s="20"/>
    </row>
    <row r="1549" spans="25:63" x14ac:dyDescent="0.25">
      <c r="Y1549" s="25"/>
      <c r="AA1549" s="26"/>
      <c r="AB1549" s="27"/>
      <c r="AC1549" s="27"/>
      <c r="AD1549" s="27"/>
      <c r="BA1549" s="32"/>
      <c r="BB1549" s="32"/>
      <c r="BC1549" s="28"/>
      <c r="BD1549" s="29"/>
      <c r="BE1549" s="30"/>
      <c r="BF1549" s="28"/>
      <c r="BG1549" s="29"/>
      <c r="BH1549" s="30"/>
      <c r="BI1549" s="20"/>
      <c r="BJ1549" s="20"/>
      <c r="BK1549" s="20"/>
    </row>
    <row r="1550" spans="25:63" x14ac:dyDescent="0.25">
      <c r="Y1550" s="25"/>
      <c r="AA1550" s="26"/>
      <c r="AB1550" s="27"/>
      <c r="AC1550" s="27"/>
      <c r="AD1550" s="27"/>
      <c r="BA1550" s="32"/>
      <c r="BB1550" s="32"/>
      <c r="BC1550" s="28"/>
      <c r="BD1550" s="29"/>
      <c r="BE1550" s="30"/>
      <c r="BF1550" s="28"/>
      <c r="BG1550" s="29"/>
      <c r="BH1550" s="30"/>
      <c r="BI1550" s="20"/>
      <c r="BJ1550" s="20"/>
      <c r="BK1550" s="20"/>
    </row>
    <row r="1551" spans="25:63" x14ac:dyDescent="0.25">
      <c r="Y1551" s="25"/>
      <c r="AA1551" s="26"/>
      <c r="AB1551" s="27"/>
      <c r="AC1551" s="27"/>
      <c r="AD1551" s="27"/>
      <c r="BA1551" s="32"/>
      <c r="BB1551" s="32"/>
      <c r="BC1551" s="28"/>
      <c r="BD1551" s="29"/>
      <c r="BE1551" s="30"/>
      <c r="BF1551" s="28"/>
      <c r="BG1551" s="29"/>
      <c r="BH1551" s="30"/>
      <c r="BI1551" s="20"/>
      <c r="BJ1551" s="20"/>
      <c r="BK1551" s="20"/>
    </row>
    <row r="1552" spans="25:63" x14ac:dyDescent="0.25">
      <c r="Y1552" s="25"/>
      <c r="AA1552" s="26"/>
      <c r="AB1552" s="27"/>
      <c r="AC1552" s="27"/>
      <c r="AD1552" s="27"/>
      <c r="BA1552" s="32"/>
      <c r="BB1552" s="32"/>
      <c r="BC1552" s="28"/>
      <c r="BD1552" s="29"/>
      <c r="BE1552" s="30"/>
      <c r="BF1552" s="28"/>
      <c r="BG1552" s="29"/>
      <c r="BH1552" s="30"/>
      <c r="BI1552" s="20"/>
      <c r="BJ1552" s="20"/>
      <c r="BK1552" s="20"/>
    </row>
    <row r="1553" spans="25:63" x14ac:dyDescent="0.25">
      <c r="Y1553" s="25"/>
      <c r="AA1553" s="26"/>
      <c r="AB1553" s="27"/>
      <c r="AC1553" s="27"/>
      <c r="AD1553" s="27"/>
      <c r="BA1553" s="32"/>
      <c r="BB1553" s="32"/>
      <c r="BC1553" s="28"/>
      <c r="BD1553" s="29"/>
      <c r="BE1553" s="30"/>
      <c r="BF1553" s="28"/>
      <c r="BG1553" s="29"/>
      <c r="BH1553" s="30"/>
      <c r="BI1553" s="20"/>
      <c r="BJ1553" s="20"/>
      <c r="BK1553" s="20"/>
    </row>
    <row r="1554" spans="25:63" x14ac:dyDescent="0.25">
      <c r="Y1554" s="25"/>
      <c r="AA1554" s="26"/>
      <c r="AB1554" s="27"/>
      <c r="AC1554" s="27"/>
      <c r="AD1554" s="27"/>
      <c r="BA1554" s="32"/>
      <c r="BB1554" s="32"/>
      <c r="BC1554" s="28"/>
      <c r="BD1554" s="29"/>
      <c r="BE1554" s="30"/>
      <c r="BF1554" s="28"/>
      <c r="BG1554" s="29"/>
      <c r="BH1554" s="30"/>
      <c r="BI1554" s="20"/>
      <c r="BJ1554" s="20"/>
      <c r="BK1554" s="20"/>
    </row>
    <row r="1555" spans="25:63" x14ac:dyDescent="0.25">
      <c r="Y1555" s="25"/>
      <c r="AA1555" s="26"/>
      <c r="AB1555" s="27"/>
      <c r="AC1555" s="27"/>
      <c r="AD1555" s="27"/>
      <c r="BA1555" s="32"/>
      <c r="BB1555" s="32"/>
      <c r="BC1555" s="28"/>
      <c r="BD1555" s="29"/>
      <c r="BE1555" s="30"/>
      <c r="BF1555" s="28"/>
      <c r="BG1555" s="29"/>
      <c r="BH1555" s="30"/>
      <c r="BI1555" s="20"/>
      <c r="BJ1555" s="20"/>
      <c r="BK1555" s="20"/>
    </row>
    <row r="1556" spans="25:63" x14ac:dyDescent="0.25">
      <c r="Y1556" s="25"/>
      <c r="AA1556" s="26"/>
      <c r="AB1556" s="27"/>
      <c r="AC1556" s="27"/>
      <c r="AD1556" s="27"/>
      <c r="BA1556" s="32"/>
      <c r="BB1556" s="32"/>
      <c r="BC1556" s="28"/>
      <c r="BD1556" s="29"/>
      <c r="BE1556" s="30"/>
      <c r="BF1556" s="28"/>
      <c r="BG1556" s="29"/>
      <c r="BH1556" s="30"/>
      <c r="BI1556" s="20"/>
      <c r="BJ1556" s="20"/>
      <c r="BK1556" s="20"/>
    </row>
    <row r="1557" spans="25:63" x14ac:dyDescent="0.25">
      <c r="Y1557" s="25"/>
      <c r="AA1557" s="26"/>
      <c r="AB1557" s="27"/>
      <c r="AC1557" s="27"/>
      <c r="AD1557" s="27"/>
      <c r="BA1557" s="32"/>
      <c r="BB1557" s="32"/>
      <c r="BC1557" s="28"/>
      <c r="BD1557" s="29"/>
      <c r="BE1557" s="30"/>
      <c r="BF1557" s="28"/>
      <c r="BG1557" s="29"/>
      <c r="BH1557" s="30"/>
      <c r="BI1557" s="20"/>
      <c r="BJ1557" s="20"/>
      <c r="BK1557" s="20"/>
    </row>
    <row r="1558" spans="25:63" x14ac:dyDescent="0.25">
      <c r="Y1558" s="25"/>
      <c r="AA1558" s="26"/>
      <c r="AB1558" s="27"/>
      <c r="AC1558" s="27"/>
      <c r="AD1558" s="27"/>
      <c r="BA1558" s="32"/>
      <c r="BB1558" s="32"/>
      <c r="BC1558" s="28"/>
      <c r="BD1558" s="29"/>
      <c r="BE1558" s="30"/>
      <c r="BF1558" s="28"/>
      <c r="BG1558" s="29"/>
      <c r="BH1558" s="30"/>
      <c r="BI1558" s="20"/>
      <c r="BJ1558" s="20"/>
      <c r="BK1558" s="20"/>
    </row>
    <row r="1559" spans="25:63" x14ac:dyDescent="0.25">
      <c r="Y1559" s="25"/>
      <c r="AA1559" s="26"/>
      <c r="AB1559" s="27"/>
      <c r="AC1559" s="27"/>
      <c r="AD1559" s="27"/>
      <c r="BA1559" s="32"/>
      <c r="BB1559" s="32"/>
      <c r="BC1559" s="28"/>
      <c r="BD1559" s="29"/>
      <c r="BE1559" s="30"/>
      <c r="BF1559" s="28"/>
      <c r="BG1559" s="29"/>
      <c r="BH1559" s="30"/>
      <c r="BI1559" s="20"/>
      <c r="BJ1559" s="20"/>
      <c r="BK1559" s="20"/>
    </row>
    <row r="1560" spans="25:63" x14ac:dyDescent="0.25">
      <c r="Y1560" s="25"/>
      <c r="AA1560" s="26"/>
      <c r="AB1560" s="27"/>
      <c r="AC1560" s="27"/>
      <c r="AD1560" s="27"/>
      <c r="BA1560" s="32"/>
      <c r="BB1560" s="32"/>
      <c r="BC1560" s="28"/>
      <c r="BD1560" s="29"/>
      <c r="BE1560" s="30"/>
      <c r="BF1560" s="28"/>
      <c r="BG1560" s="29"/>
      <c r="BH1560" s="30"/>
      <c r="BI1560" s="20"/>
      <c r="BJ1560" s="20"/>
      <c r="BK1560" s="20"/>
    </row>
    <row r="1561" spans="25:63" x14ac:dyDescent="0.25">
      <c r="Y1561" s="25"/>
      <c r="AA1561" s="26"/>
      <c r="AB1561" s="27"/>
      <c r="AC1561" s="27"/>
      <c r="AD1561" s="27"/>
      <c r="BA1561" s="32"/>
      <c r="BB1561" s="32"/>
      <c r="BC1561" s="28"/>
      <c r="BD1561" s="29"/>
      <c r="BE1561" s="30"/>
      <c r="BF1561" s="28"/>
      <c r="BG1561" s="29"/>
      <c r="BH1561" s="30"/>
      <c r="BI1561" s="20"/>
      <c r="BJ1561" s="20"/>
      <c r="BK1561" s="20"/>
    </row>
    <row r="1562" spans="25:63" x14ac:dyDescent="0.25">
      <c r="Y1562" s="25"/>
      <c r="AA1562" s="26"/>
      <c r="AB1562" s="27"/>
      <c r="AC1562" s="27"/>
      <c r="AD1562" s="27"/>
      <c r="BA1562" s="32"/>
      <c r="BB1562" s="32"/>
      <c r="BC1562" s="28"/>
      <c r="BD1562" s="29"/>
      <c r="BE1562" s="30"/>
      <c r="BF1562" s="28"/>
      <c r="BG1562" s="29"/>
      <c r="BH1562" s="30"/>
      <c r="BI1562" s="20"/>
      <c r="BJ1562" s="20"/>
      <c r="BK1562" s="20"/>
    </row>
    <row r="1563" spans="25:63" x14ac:dyDescent="0.25">
      <c r="Y1563" s="25"/>
      <c r="AA1563" s="26"/>
      <c r="AB1563" s="27"/>
      <c r="AC1563" s="27"/>
      <c r="AD1563" s="27"/>
      <c r="BA1563" s="32"/>
      <c r="BB1563" s="32"/>
      <c r="BC1563" s="28"/>
      <c r="BD1563" s="29"/>
      <c r="BE1563" s="30"/>
      <c r="BF1563" s="28"/>
      <c r="BG1563" s="29"/>
      <c r="BH1563" s="30"/>
      <c r="BI1563" s="20"/>
      <c r="BJ1563" s="20"/>
      <c r="BK1563" s="20"/>
    </row>
    <row r="1564" spans="25:63" x14ac:dyDescent="0.25">
      <c r="Y1564" s="25"/>
      <c r="AA1564" s="26"/>
      <c r="AB1564" s="27"/>
      <c r="AC1564" s="27"/>
      <c r="AD1564" s="27"/>
      <c r="BA1564" s="32"/>
      <c r="BB1564" s="32"/>
      <c r="BC1564" s="28"/>
      <c r="BD1564" s="29"/>
      <c r="BE1564" s="30"/>
      <c r="BF1564" s="28"/>
      <c r="BG1564" s="29"/>
      <c r="BH1564" s="30"/>
      <c r="BI1564" s="20"/>
      <c r="BJ1564" s="20"/>
      <c r="BK1564" s="20"/>
    </row>
    <row r="1565" spans="25:63" x14ac:dyDescent="0.25">
      <c r="Y1565" s="25"/>
      <c r="AA1565" s="26"/>
      <c r="AB1565" s="27"/>
      <c r="AC1565" s="27"/>
      <c r="AD1565" s="27"/>
      <c r="BA1565" s="32"/>
      <c r="BB1565" s="32"/>
      <c r="BC1565" s="28"/>
      <c r="BD1565" s="29"/>
      <c r="BE1565" s="30"/>
      <c r="BF1565" s="28"/>
      <c r="BG1565" s="29"/>
      <c r="BH1565" s="30"/>
      <c r="BI1565" s="20"/>
      <c r="BJ1565" s="20"/>
      <c r="BK1565" s="20"/>
    </row>
    <row r="1566" spans="25:63" x14ac:dyDescent="0.25">
      <c r="Y1566" s="25"/>
      <c r="AA1566" s="26"/>
      <c r="AB1566" s="27"/>
      <c r="AC1566" s="27"/>
      <c r="AD1566" s="27"/>
      <c r="BA1566" s="32"/>
      <c r="BB1566" s="32"/>
      <c r="BC1566" s="28"/>
      <c r="BD1566" s="29"/>
      <c r="BE1566" s="30"/>
      <c r="BF1566" s="28"/>
      <c r="BG1566" s="29"/>
      <c r="BH1566" s="30"/>
      <c r="BI1566" s="20"/>
      <c r="BJ1566" s="20"/>
      <c r="BK1566" s="20"/>
    </row>
    <row r="1567" spans="25:63" x14ac:dyDescent="0.25">
      <c r="Y1567" s="25"/>
      <c r="AA1567" s="26"/>
      <c r="AB1567" s="27"/>
      <c r="AC1567" s="27"/>
      <c r="AD1567" s="27"/>
      <c r="BA1567" s="32"/>
      <c r="BB1567" s="32"/>
      <c r="BC1567" s="28"/>
      <c r="BD1567" s="29"/>
      <c r="BE1567" s="30"/>
      <c r="BF1567" s="28"/>
      <c r="BG1567" s="29"/>
      <c r="BH1567" s="30"/>
      <c r="BI1567" s="20"/>
      <c r="BJ1567" s="20"/>
      <c r="BK1567" s="20"/>
    </row>
    <row r="1568" spans="25:63" x14ac:dyDescent="0.25">
      <c r="Y1568" s="25"/>
      <c r="AA1568" s="26"/>
      <c r="AB1568" s="27"/>
      <c r="AC1568" s="27"/>
      <c r="AD1568" s="27"/>
      <c r="BA1568" s="32"/>
      <c r="BB1568" s="32"/>
      <c r="BC1568" s="28"/>
      <c r="BD1568" s="29"/>
      <c r="BE1568" s="30"/>
      <c r="BF1568" s="28"/>
      <c r="BG1568" s="29"/>
      <c r="BH1568" s="30"/>
      <c r="BI1568" s="20"/>
      <c r="BJ1568" s="20"/>
      <c r="BK1568" s="20"/>
    </row>
    <row r="1569" spans="25:63" x14ac:dyDescent="0.25">
      <c r="Y1569" s="25"/>
      <c r="AA1569" s="26"/>
      <c r="AB1569" s="27"/>
      <c r="AC1569" s="27"/>
      <c r="AD1569" s="27"/>
      <c r="BA1569" s="32"/>
      <c r="BB1569" s="32"/>
      <c r="BC1569" s="28"/>
      <c r="BD1569" s="29"/>
      <c r="BE1569" s="30"/>
      <c r="BF1569" s="28"/>
      <c r="BG1569" s="29"/>
      <c r="BH1569" s="30"/>
      <c r="BI1569" s="20"/>
      <c r="BJ1569" s="20"/>
      <c r="BK1569" s="20"/>
    </row>
    <row r="1570" spans="25:63" x14ac:dyDescent="0.25">
      <c r="Y1570" s="25"/>
      <c r="AA1570" s="26"/>
      <c r="AB1570" s="27"/>
      <c r="AC1570" s="27"/>
      <c r="AD1570" s="27"/>
      <c r="BA1570" s="32"/>
      <c r="BB1570" s="32"/>
      <c r="BC1570" s="28"/>
      <c r="BD1570" s="29"/>
      <c r="BE1570" s="30"/>
      <c r="BF1570" s="28"/>
      <c r="BG1570" s="29"/>
      <c r="BH1570" s="30"/>
      <c r="BI1570" s="20"/>
      <c r="BJ1570" s="20"/>
      <c r="BK1570" s="20"/>
    </row>
    <row r="1571" spans="25:63" x14ac:dyDescent="0.25">
      <c r="Y1571" s="25"/>
      <c r="AA1571" s="26"/>
      <c r="AB1571" s="27"/>
      <c r="AC1571" s="27"/>
      <c r="AD1571" s="27"/>
      <c r="BA1571" s="32"/>
      <c r="BB1571" s="32"/>
      <c r="BC1571" s="28"/>
      <c r="BD1571" s="29"/>
      <c r="BE1571" s="30"/>
      <c r="BF1571" s="28"/>
      <c r="BG1571" s="29"/>
      <c r="BH1571" s="30"/>
      <c r="BI1571" s="20"/>
      <c r="BJ1571" s="20"/>
      <c r="BK1571" s="20"/>
    </row>
    <row r="1572" spans="25:63" x14ac:dyDescent="0.25">
      <c r="Y1572" s="25"/>
      <c r="AA1572" s="26"/>
      <c r="AB1572" s="27"/>
      <c r="AC1572" s="27"/>
      <c r="AD1572" s="27"/>
      <c r="BA1572" s="32"/>
      <c r="BB1572" s="32"/>
      <c r="BC1572" s="28"/>
      <c r="BD1572" s="29"/>
      <c r="BE1572" s="30"/>
      <c r="BF1572" s="28"/>
      <c r="BG1572" s="29"/>
      <c r="BH1572" s="30"/>
      <c r="BI1572" s="20"/>
      <c r="BJ1572" s="20"/>
      <c r="BK1572" s="20"/>
    </row>
    <row r="1573" spans="25:63" x14ac:dyDescent="0.25">
      <c r="Y1573" s="25"/>
      <c r="AA1573" s="26"/>
      <c r="AB1573" s="27"/>
      <c r="AC1573" s="27"/>
      <c r="AD1573" s="27"/>
      <c r="BA1573" s="32"/>
      <c r="BB1573" s="32"/>
      <c r="BC1573" s="28"/>
      <c r="BD1573" s="29"/>
      <c r="BE1573" s="30"/>
      <c r="BF1573" s="28"/>
      <c r="BG1573" s="29"/>
      <c r="BH1573" s="30"/>
      <c r="BI1573" s="20"/>
      <c r="BJ1573" s="20"/>
      <c r="BK1573" s="20"/>
    </row>
    <row r="1574" spans="25:63" x14ac:dyDescent="0.25">
      <c r="Y1574" s="25"/>
      <c r="AA1574" s="26"/>
      <c r="AB1574" s="27"/>
      <c r="AC1574" s="27"/>
      <c r="AD1574" s="27"/>
      <c r="BA1574" s="32"/>
      <c r="BB1574" s="32"/>
      <c r="BC1574" s="28"/>
      <c r="BD1574" s="29"/>
      <c r="BE1574" s="30"/>
      <c r="BF1574" s="28"/>
      <c r="BG1574" s="29"/>
      <c r="BH1574" s="30"/>
      <c r="BI1574" s="20"/>
      <c r="BJ1574" s="20"/>
      <c r="BK1574" s="20"/>
    </row>
    <row r="1575" spans="25:63" x14ac:dyDescent="0.25">
      <c r="Y1575" s="25"/>
      <c r="AA1575" s="26"/>
      <c r="AB1575" s="27"/>
      <c r="AC1575" s="27"/>
      <c r="AD1575" s="27"/>
      <c r="BA1575" s="32"/>
      <c r="BB1575" s="32"/>
      <c r="BC1575" s="28"/>
      <c r="BD1575" s="29"/>
      <c r="BE1575" s="30"/>
      <c r="BF1575" s="28"/>
      <c r="BG1575" s="29"/>
      <c r="BH1575" s="30"/>
      <c r="BI1575" s="20"/>
      <c r="BJ1575" s="20"/>
      <c r="BK1575" s="20"/>
    </row>
    <row r="1576" spans="25:63" x14ac:dyDescent="0.25">
      <c r="Y1576" s="25"/>
      <c r="AA1576" s="26"/>
      <c r="AB1576" s="27"/>
      <c r="AC1576" s="27"/>
      <c r="AD1576" s="27"/>
      <c r="BA1576" s="32"/>
      <c r="BB1576" s="32"/>
      <c r="BC1576" s="28"/>
      <c r="BD1576" s="29"/>
      <c r="BE1576" s="30"/>
      <c r="BF1576" s="28"/>
      <c r="BG1576" s="29"/>
      <c r="BH1576" s="30"/>
      <c r="BI1576" s="20"/>
      <c r="BJ1576" s="20"/>
      <c r="BK1576" s="20"/>
    </row>
    <row r="1577" spans="25:63" x14ac:dyDescent="0.25">
      <c r="Y1577" s="25"/>
      <c r="AA1577" s="26"/>
      <c r="AB1577" s="27"/>
      <c r="AC1577" s="27"/>
      <c r="AD1577" s="27"/>
      <c r="BA1577" s="32"/>
      <c r="BB1577" s="32"/>
      <c r="BC1577" s="28"/>
      <c r="BD1577" s="29"/>
      <c r="BE1577" s="30"/>
      <c r="BF1577" s="28"/>
      <c r="BG1577" s="29"/>
      <c r="BH1577" s="30"/>
      <c r="BI1577" s="20"/>
      <c r="BJ1577" s="20"/>
      <c r="BK1577" s="20"/>
    </row>
    <row r="1578" spans="25:63" x14ac:dyDescent="0.25">
      <c r="Y1578" s="25"/>
      <c r="AA1578" s="26"/>
      <c r="AB1578" s="27"/>
      <c r="AC1578" s="27"/>
      <c r="AD1578" s="27"/>
      <c r="BA1578" s="32"/>
      <c r="BB1578" s="32"/>
      <c r="BC1578" s="28"/>
      <c r="BD1578" s="29"/>
      <c r="BE1578" s="30"/>
      <c r="BF1578" s="28"/>
      <c r="BG1578" s="29"/>
      <c r="BH1578" s="30"/>
      <c r="BI1578" s="20"/>
      <c r="BJ1578" s="20"/>
      <c r="BK1578" s="20"/>
    </row>
    <row r="1579" spans="25:63" x14ac:dyDescent="0.25">
      <c r="Y1579" s="25"/>
      <c r="AA1579" s="26"/>
      <c r="AB1579" s="27"/>
      <c r="AC1579" s="27"/>
      <c r="AD1579" s="27"/>
      <c r="BA1579" s="32"/>
      <c r="BB1579" s="32"/>
      <c r="BC1579" s="28"/>
      <c r="BD1579" s="29"/>
      <c r="BE1579" s="30"/>
      <c r="BF1579" s="28"/>
      <c r="BG1579" s="29"/>
      <c r="BH1579" s="30"/>
      <c r="BI1579" s="20"/>
      <c r="BJ1579" s="20"/>
      <c r="BK1579" s="20"/>
    </row>
    <row r="1580" spans="25:63" x14ac:dyDescent="0.25">
      <c r="Y1580" s="25"/>
      <c r="AA1580" s="26"/>
      <c r="AB1580" s="27"/>
      <c r="AC1580" s="27"/>
      <c r="AD1580" s="27"/>
      <c r="BA1580" s="32"/>
      <c r="BB1580" s="32"/>
      <c r="BC1580" s="28"/>
      <c r="BD1580" s="29"/>
      <c r="BE1580" s="30"/>
      <c r="BF1580" s="28"/>
      <c r="BG1580" s="29"/>
      <c r="BH1580" s="30"/>
      <c r="BI1580" s="20"/>
      <c r="BJ1580" s="20"/>
      <c r="BK1580" s="20"/>
    </row>
    <row r="1581" spans="25:63" x14ac:dyDescent="0.25">
      <c r="Y1581" s="25"/>
      <c r="AA1581" s="26"/>
      <c r="AB1581" s="27"/>
      <c r="AC1581" s="27"/>
      <c r="AD1581" s="27"/>
      <c r="BA1581" s="32"/>
      <c r="BB1581" s="32"/>
      <c r="BC1581" s="28"/>
      <c r="BD1581" s="29"/>
      <c r="BE1581" s="30"/>
      <c r="BF1581" s="28"/>
      <c r="BG1581" s="29"/>
      <c r="BH1581" s="30"/>
      <c r="BI1581" s="20"/>
      <c r="BJ1581" s="20"/>
      <c r="BK1581" s="20"/>
    </row>
    <row r="1582" spans="25:63" x14ac:dyDescent="0.25">
      <c r="Y1582" s="25"/>
      <c r="AA1582" s="26"/>
      <c r="AB1582" s="27"/>
      <c r="AC1582" s="27"/>
      <c r="AD1582" s="27"/>
      <c r="BA1582" s="32"/>
      <c r="BB1582" s="32"/>
      <c r="BC1582" s="28"/>
      <c r="BD1582" s="29"/>
      <c r="BE1582" s="30"/>
      <c r="BF1582" s="28"/>
      <c r="BG1582" s="29"/>
      <c r="BH1582" s="30"/>
      <c r="BI1582" s="20"/>
      <c r="BJ1582" s="20"/>
      <c r="BK1582" s="20"/>
    </row>
    <row r="1583" spans="25:63" x14ac:dyDescent="0.25">
      <c r="Y1583" s="25"/>
      <c r="AA1583" s="26"/>
      <c r="AB1583" s="27"/>
      <c r="AC1583" s="27"/>
      <c r="AD1583" s="27"/>
      <c r="BA1583" s="32"/>
      <c r="BB1583" s="32"/>
      <c r="BC1583" s="28"/>
      <c r="BD1583" s="29"/>
      <c r="BE1583" s="30"/>
      <c r="BF1583" s="28"/>
      <c r="BG1583" s="29"/>
      <c r="BH1583" s="30"/>
      <c r="BI1583" s="20"/>
      <c r="BJ1583" s="20"/>
      <c r="BK1583" s="20"/>
    </row>
    <row r="1584" spans="25:63" x14ac:dyDescent="0.25">
      <c r="Y1584" s="25"/>
      <c r="AA1584" s="26"/>
      <c r="AB1584" s="27"/>
      <c r="AC1584" s="27"/>
      <c r="AD1584" s="27"/>
      <c r="BA1584" s="32"/>
      <c r="BB1584" s="32"/>
      <c r="BC1584" s="28"/>
      <c r="BD1584" s="29"/>
      <c r="BE1584" s="30"/>
      <c r="BF1584" s="28"/>
      <c r="BG1584" s="29"/>
      <c r="BH1584" s="30"/>
      <c r="BI1584" s="20"/>
      <c r="BJ1584" s="20"/>
      <c r="BK1584" s="20"/>
    </row>
    <row r="1585" spans="25:63" x14ac:dyDescent="0.25">
      <c r="Y1585" s="25"/>
      <c r="AA1585" s="26"/>
      <c r="AB1585" s="27"/>
      <c r="AC1585" s="27"/>
      <c r="AD1585" s="27"/>
      <c r="BA1585" s="32"/>
      <c r="BB1585" s="32"/>
      <c r="BC1585" s="28"/>
      <c r="BD1585" s="29"/>
      <c r="BE1585" s="30"/>
      <c r="BF1585" s="28"/>
      <c r="BG1585" s="29"/>
      <c r="BH1585" s="30"/>
      <c r="BI1585" s="20"/>
      <c r="BJ1585" s="20"/>
      <c r="BK1585" s="20"/>
    </row>
    <row r="1586" spans="25:63" x14ac:dyDescent="0.25">
      <c r="Y1586" s="25"/>
      <c r="AA1586" s="26"/>
      <c r="AB1586" s="27"/>
      <c r="AC1586" s="27"/>
      <c r="AD1586" s="27"/>
      <c r="BA1586" s="32"/>
      <c r="BB1586" s="32"/>
      <c r="BC1586" s="28"/>
      <c r="BD1586" s="29"/>
      <c r="BE1586" s="30"/>
      <c r="BF1586" s="28"/>
      <c r="BG1586" s="29"/>
      <c r="BH1586" s="30"/>
      <c r="BI1586" s="20"/>
      <c r="BJ1586" s="20"/>
      <c r="BK1586" s="20"/>
    </row>
    <row r="1587" spans="25:63" x14ac:dyDescent="0.25">
      <c r="Y1587" s="25"/>
      <c r="AA1587" s="26"/>
      <c r="AB1587" s="27"/>
      <c r="AC1587" s="27"/>
      <c r="AD1587" s="27"/>
      <c r="BA1587" s="32"/>
      <c r="BB1587" s="32"/>
      <c r="BC1587" s="28"/>
      <c r="BD1587" s="29"/>
      <c r="BE1587" s="30"/>
      <c r="BF1587" s="28"/>
      <c r="BG1587" s="29"/>
      <c r="BH1587" s="30"/>
      <c r="BI1587" s="20"/>
      <c r="BJ1587" s="20"/>
      <c r="BK1587" s="20"/>
    </row>
    <row r="1588" spans="25:63" x14ac:dyDescent="0.25">
      <c r="Y1588" s="25"/>
      <c r="AA1588" s="26"/>
      <c r="AB1588" s="27"/>
      <c r="AC1588" s="27"/>
      <c r="AD1588" s="27"/>
      <c r="BA1588" s="32"/>
      <c r="BB1588" s="32"/>
      <c r="BC1588" s="28"/>
      <c r="BD1588" s="29"/>
      <c r="BE1588" s="30"/>
      <c r="BF1588" s="28"/>
      <c r="BG1588" s="29"/>
      <c r="BH1588" s="30"/>
      <c r="BI1588" s="20"/>
      <c r="BJ1588" s="20"/>
      <c r="BK1588" s="20"/>
    </row>
    <row r="1589" spans="25:63" x14ac:dyDescent="0.25">
      <c r="Y1589" s="25"/>
      <c r="AA1589" s="26"/>
      <c r="AB1589" s="27"/>
      <c r="AC1589" s="27"/>
      <c r="AD1589" s="27"/>
      <c r="BA1589" s="32"/>
      <c r="BB1589" s="32"/>
      <c r="BC1589" s="28"/>
      <c r="BD1589" s="29"/>
      <c r="BE1589" s="30"/>
      <c r="BF1589" s="28"/>
      <c r="BG1589" s="29"/>
      <c r="BH1589" s="30"/>
      <c r="BI1589" s="20"/>
      <c r="BJ1589" s="20"/>
      <c r="BK1589" s="20"/>
    </row>
    <row r="1590" spans="25:63" x14ac:dyDescent="0.25">
      <c r="Y1590" s="25"/>
      <c r="AA1590" s="26"/>
      <c r="AB1590" s="27"/>
      <c r="AC1590" s="27"/>
      <c r="AD1590" s="27"/>
      <c r="BA1590" s="32"/>
      <c r="BB1590" s="32"/>
      <c r="BC1590" s="28"/>
      <c r="BD1590" s="29"/>
      <c r="BE1590" s="30"/>
      <c r="BF1590" s="28"/>
      <c r="BG1590" s="29"/>
      <c r="BH1590" s="30"/>
      <c r="BI1590" s="20"/>
      <c r="BJ1590" s="20"/>
      <c r="BK1590" s="20"/>
    </row>
    <row r="1591" spans="25:63" x14ac:dyDescent="0.25">
      <c r="Y1591" s="25"/>
      <c r="AA1591" s="26"/>
      <c r="AB1591" s="27"/>
      <c r="AC1591" s="27"/>
      <c r="AD1591" s="27"/>
      <c r="BA1591" s="32"/>
      <c r="BB1591" s="32"/>
      <c r="BC1591" s="28"/>
      <c r="BD1591" s="29"/>
      <c r="BE1591" s="30"/>
      <c r="BF1591" s="28"/>
      <c r="BG1591" s="29"/>
      <c r="BH1591" s="30"/>
      <c r="BI1591" s="20"/>
      <c r="BJ1591" s="20"/>
      <c r="BK1591" s="20"/>
    </row>
    <row r="1592" spans="25:63" x14ac:dyDescent="0.25">
      <c r="Y1592" s="25"/>
      <c r="AA1592" s="26"/>
      <c r="AB1592" s="27"/>
      <c r="AC1592" s="27"/>
      <c r="AD1592" s="27"/>
      <c r="BA1592" s="32"/>
      <c r="BB1592" s="32"/>
      <c r="BC1592" s="28"/>
      <c r="BD1592" s="29"/>
      <c r="BE1592" s="30"/>
      <c r="BF1592" s="28"/>
      <c r="BG1592" s="29"/>
      <c r="BH1592" s="30"/>
      <c r="BI1592" s="20"/>
      <c r="BJ1592" s="20"/>
      <c r="BK1592" s="20"/>
    </row>
    <row r="1593" spans="25:63" x14ac:dyDescent="0.25">
      <c r="Y1593" s="25"/>
      <c r="AA1593" s="26"/>
      <c r="AB1593" s="27"/>
      <c r="AC1593" s="27"/>
      <c r="AD1593" s="27"/>
      <c r="BA1593" s="32"/>
      <c r="BB1593" s="32"/>
      <c r="BC1593" s="28"/>
      <c r="BD1593" s="29"/>
      <c r="BE1593" s="30"/>
      <c r="BF1593" s="28"/>
      <c r="BG1593" s="29"/>
      <c r="BH1593" s="30"/>
      <c r="BI1593" s="20"/>
      <c r="BJ1593" s="20"/>
      <c r="BK1593" s="20"/>
    </row>
    <row r="1594" spans="25:63" x14ac:dyDescent="0.25">
      <c r="Y1594" s="25"/>
      <c r="AA1594" s="26"/>
      <c r="AB1594" s="27"/>
      <c r="AC1594" s="27"/>
      <c r="AD1594" s="27"/>
      <c r="BA1594" s="32"/>
      <c r="BB1594" s="32"/>
      <c r="BC1594" s="28"/>
      <c r="BD1594" s="29"/>
      <c r="BE1594" s="30"/>
      <c r="BF1594" s="28"/>
      <c r="BG1594" s="29"/>
      <c r="BH1594" s="30"/>
      <c r="BI1594" s="20"/>
      <c r="BJ1594" s="20"/>
      <c r="BK1594" s="20"/>
    </row>
    <row r="1595" spans="25:63" x14ac:dyDescent="0.25">
      <c r="Y1595" s="25"/>
      <c r="AA1595" s="26"/>
      <c r="AB1595" s="27"/>
      <c r="AC1595" s="27"/>
      <c r="AD1595" s="27"/>
      <c r="BA1595" s="32"/>
      <c r="BB1595" s="32"/>
      <c r="BC1595" s="28"/>
      <c r="BD1595" s="29"/>
      <c r="BE1595" s="30"/>
      <c r="BF1595" s="28"/>
      <c r="BG1595" s="29"/>
      <c r="BH1595" s="30"/>
      <c r="BI1595" s="20"/>
      <c r="BJ1595" s="20"/>
      <c r="BK1595" s="20"/>
    </row>
    <row r="1596" spans="25:63" x14ac:dyDescent="0.25">
      <c r="Y1596" s="25"/>
      <c r="AA1596" s="26"/>
      <c r="AB1596" s="27"/>
      <c r="AC1596" s="27"/>
      <c r="AD1596" s="27"/>
      <c r="BA1596" s="32"/>
      <c r="BB1596" s="32"/>
      <c r="BC1596" s="28"/>
      <c r="BD1596" s="29"/>
      <c r="BE1596" s="30"/>
      <c r="BF1596" s="28"/>
      <c r="BG1596" s="29"/>
      <c r="BH1596" s="30"/>
      <c r="BI1596" s="20"/>
      <c r="BJ1596" s="20"/>
      <c r="BK1596" s="20"/>
    </row>
    <row r="1597" spans="25:63" x14ac:dyDescent="0.25">
      <c r="Y1597" s="25"/>
      <c r="AA1597" s="26"/>
      <c r="AB1597" s="27"/>
      <c r="AC1597" s="27"/>
      <c r="AD1597" s="27"/>
      <c r="BA1597" s="32"/>
      <c r="BB1597" s="32"/>
      <c r="BC1597" s="28"/>
      <c r="BD1597" s="29"/>
      <c r="BE1597" s="30"/>
      <c r="BF1597" s="28"/>
      <c r="BG1597" s="29"/>
      <c r="BH1597" s="30"/>
      <c r="BI1597" s="20"/>
      <c r="BJ1597" s="20"/>
      <c r="BK1597" s="20"/>
    </row>
    <row r="1598" spans="25:63" x14ac:dyDescent="0.25">
      <c r="Y1598" s="25"/>
      <c r="AA1598" s="26"/>
      <c r="AB1598" s="27"/>
      <c r="AC1598" s="27"/>
      <c r="AD1598" s="27"/>
      <c r="BA1598" s="32"/>
      <c r="BB1598" s="32"/>
      <c r="BC1598" s="28"/>
      <c r="BD1598" s="29"/>
      <c r="BE1598" s="30"/>
      <c r="BF1598" s="28"/>
      <c r="BG1598" s="29"/>
      <c r="BH1598" s="30"/>
      <c r="BI1598" s="20"/>
      <c r="BJ1598" s="20"/>
      <c r="BK1598" s="20"/>
    </row>
    <row r="1599" spans="25:63" x14ac:dyDescent="0.25">
      <c r="Y1599" s="25"/>
      <c r="AA1599" s="26"/>
      <c r="AB1599" s="27"/>
      <c r="AC1599" s="27"/>
      <c r="AD1599" s="27"/>
      <c r="BA1599" s="32"/>
      <c r="BB1599" s="32"/>
      <c r="BC1599" s="28"/>
      <c r="BD1599" s="29"/>
      <c r="BE1599" s="30"/>
      <c r="BF1599" s="28"/>
      <c r="BG1599" s="29"/>
      <c r="BH1599" s="30"/>
      <c r="BI1599" s="20"/>
      <c r="BJ1599" s="20"/>
      <c r="BK1599" s="20"/>
    </row>
    <row r="1600" spans="25:63" x14ac:dyDescent="0.25">
      <c r="Y1600" s="25"/>
      <c r="AA1600" s="26"/>
      <c r="AB1600" s="27"/>
      <c r="AC1600" s="27"/>
      <c r="AD1600" s="27"/>
      <c r="BA1600" s="32"/>
      <c r="BB1600" s="32"/>
      <c r="BC1600" s="28"/>
      <c r="BD1600" s="29"/>
      <c r="BE1600" s="30"/>
      <c r="BF1600" s="28"/>
      <c r="BG1600" s="29"/>
      <c r="BH1600" s="30"/>
      <c r="BI1600" s="20"/>
      <c r="BJ1600" s="20"/>
      <c r="BK1600" s="20"/>
    </row>
    <row r="1601" spans="25:63" x14ac:dyDescent="0.25">
      <c r="Y1601" s="25"/>
      <c r="AA1601" s="26"/>
      <c r="AB1601" s="27"/>
      <c r="AC1601" s="27"/>
      <c r="AD1601" s="27"/>
      <c r="BA1601" s="32"/>
      <c r="BB1601" s="32"/>
      <c r="BC1601" s="28"/>
      <c r="BD1601" s="29"/>
      <c r="BE1601" s="30"/>
      <c r="BF1601" s="28"/>
      <c r="BG1601" s="29"/>
      <c r="BH1601" s="30"/>
      <c r="BI1601" s="20"/>
      <c r="BJ1601" s="20"/>
      <c r="BK1601" s="20"/>
    </row>
    <row r="1602" spans="25:63" x14ac:dyDescent="0.25">
      <c r="Y1602" s="25"/>
      <c r="AA1602" s="26"/>
      <c r="AB1602" s="27"/>
      <c r="AC1602" s="27"/>
      <c r="AD1602" s="27"/>
      <c r="BA1602" s="32"/>
      <c r="BB1602" s="32"/>
      <c r="BC1602" s="28"/>
      <c r="BD1602" s="29"/>
      <c r="BE1602" s="30"/>
      <c r="BF1602" s="28"/>
      <c r="BG1602" s="29"/>
      <c r="BH1602" s="30"/>
      <c r="BI1602" s="20"/>
      <c r="BJ1602" s="20"/>
      <c r="BK1602" s="20"/>
    </row>
    <row r="1603" spans="25:63" x14ac:dyDescent="0.25">
      <c r="Y1603" s="25"/>
      <c r="AA1603" s="26"/>
      <c r="AB1603" s="27"/>
      <c r="AC1603" s="27"/>
      <c r="AD1603" s="27"/>
      <c r="BA1603" s="32"/>
      <c r="BB1603" s="32"/>
      <c r="BC1603" s="28"/>
      <c r="BD1603" s="29"/>
      <c r="BE1603" s="30"/>
      <c r="BF1603" s="28"/>
      <c r="BG1603" s="29"/>
      <c r="BH1603" s="30"/>
      <c r="BI1603" s="20"/>
      <c r="BJ1603" s="20"/>
      <c r="BK1603" s="20"/>
    </row>
    <row r="1604" spans="25:63" x14ac:dyDescent="0.25">
      <c r="Y1604" s="25"/>
      <c r="AA1604" s="26"/>
      <c r="AB1604" s="27"/>
      <c r="AC1604" s="27"/>
      <c r="AD1604" s="27"/>
      <c r="BA1604" s="32"/>
      <c r="BB1604" s="32"/>
      <c r="BC1604" s="28"/>
      <c r="BD1604" s="29"/>
      <c r="BE1604" s="30"/>
      <c r="BF1604" s="28"/>
      <c r="BG1604" s="29"/>
      <c r="BH1604" s="30"/>
      <c r="BI1604" s="20"/>
      <c r="BJ1604" s="20"/>
      <c r="BK1604" s="20"/>
    </row>
    <row r="1605" spans="25:63" x14ac:dyDescent="0.25">
      <c r="Y1605" s="25"/>
      <c r="AA1605" s="26"/>
      <c r="AB1605" s="27"/>
      <c r="AC1605" s="27"/>
      <c r="AD1605" s="27"/>
      <c r="BA1605" s="32"/>
      <c r="BB1605" s="32"/>
      <c r="BC1605" s="28"/>
      <c r="BD1605" s="29"/>
      <c r="BE1605" s="30"/>
      <c r="BF1605" s="28"/>
      <c r="BG1605" s="29"/>
      <c r="BH1605" s="30"/>
      <c r="BI1605" s="20"/>
      <c r="BJ1605" s="20"/>
      <c r="BK1605" s="20"/>
    </row>
    <row r="1606" spans="25:63" x14ac:dyDescent="0.25">
      <c r="Y1606" s="25"/>
      <c r="AA1606" s="26"/>
      <c r="AB1606" s="27"/>
      <c r="AC1606" s="27"/>
      <c r="AD1606" s="27"/>
      <c r="BA1606" s="32"/>
      <c r="BB1606" s="32"/>
      <c r="BC1606" s="28"/>
      <c r="BD1606" s="29"/>
      <c r="BE1606" s="30"/>
      <c r="BF1606" s="28"/>
      <c r="BG1606" s="29"/>
      <c r="BH1606" s="30"/>
      <c r="BI1606" s="20"/>
      <c r="BJ1606" s="20"/>
      <c r="BK1606" s="20"/>
    </row>
    <row r="1607" spans="25:63" x14ac:dyDescent="0.25">
      <c r="Y1607" s="25"/>
      <c r="AA1607" s="26"/>
      <c r="AB1607" s="27"/>
      <c r="AC1607" s="27"/>
      <c r="AD1607" s="27"/>
      <c r="BA1607" s="32"/>
      <c r="BB1607" s="32"/>
      <c r="BC1607" s="28"/>
      <c r="BD1607" s="29"/>
      <c r="BE1607" s="30"/>
      <c r="BF1607" s="28"/>
      <c r="BG1607" s="29"/>
      <c r="BH1607" s="30"/>
      <c r="BI1607" s="20"/>
      <c r="BJ1607" s="20"/>
      <c r="BK1607" s="20"/>
    </row>
    <row r="1608" spans="25:63" x14ac:dyDescent="0.25">
      <c r="Y1608" s="25"/>
      <c r="AA1608" s="26"/>
      <c r="AB1608" s="27"/>
      <c r="AC1608" s="27"/>
      <c r="AD1608" s="27"/>
      <c r="BA1608" s="32"/>
      <c r="BB1608" s="32"/>
      <c r="BC1608" s="28"/>
      <c r="BD1608" s="29"/>
      <c r="BE1608" s="30"/>
      <c r="BF1608" s="28"/>
      <c r="BG1608" s="29"/>
      <c r="BH1608" s="30"/>
      <c r="BI1608" s="20"/>
      <c r="BJ1608" s="20"/>
      <c r="BK1608" s="20"/>
    </row>
    <row r="1609" spans="25:63" x14ac:dyDescent="0.25">
      <c r="Y1609" s="25"/>
      <c r="AA1609" s="26"/>
      <c r="AB1609" s="27"/>
      <c r="AC1609" s="27"/>
      <c r="AD1609" s="27"/>
      <c r="BA1609" s="32"/>
      <c r="BB1609" s="32"/>
      <c r="BC1609" s="28"/>
      <c r="BD1609" s="29"/>
      <c r="BE1609" s="30"/>
      <c r="BF1609" s="28"/>
      <c r="BG1609" s="29"/>
      <c r="BH1609" s="30"/>
      <c r="BI1609" s="20"/>
      <c r="BJ1609" s="20"/>
      <c r="BK1609" s="20"/>
    </row>
    <row r="1610" spans="25:63" x14ac:dyDescent="0.25">
      <c r="Y1610" s="25"/>
      <c r="AA1610" s="26"/>
      <c r="AB1610" s="27"/>
      <c r="AC1610" s="27"/>
      <c r="AD1610" s="27"/>
      <c r="BA1610" s="32"/>
      <c r="BB1610" s="32"/>
      <c r="BC1610" s="28"/>
      <c r="BD1610" s="29"/>
      <c r="BE1610" s="30"/>
      <c r="BF1610" s="28"/>
      <c r="BG1610" s="29"/>
      <c r="BH1610" s="30"/>
      <c r="BI1610" s="20"/>
      <c r="BJ1610" s="20"/>
      <c r="BK1610" s="20"/>
    </row>
    <row r="1611" spans="25:63" x14ac:dyDescent="0.25">
      <c r="Y1611" s="25"/>
      <c r="AA1611" s="26"/>
      <c r="AB1611" s="27"/>
      <c r="AC1611" s="27"/>
      <c r="AD1611" s="27"/>
      <c r="BA1611" s="32"/>
      <c r="BB1611" s="32"/>
      <c r="BC1611" s="28"/>
      <c r="BD1611" s="29"/>
      <c r="BE1611" s="30"/>
      <c r="BF1611" s="28"/>
      <c r="BG1611" s="29"/>
      <c r="BH1611" s="30"/>
      <c r="BI1611" s="20"/>
      <c r="BJ1611" s="20"/>
      <c r="BK1611" s="20"/>
    </row>
    <row r="1612" spans="25:63" x14ac:dyDescent="0.25">
      <c r="Y1612" s="25"/>
      <c r="AA1612" s="26"/>
      <c r="AB1612" s="27"/>
      <c r="AC1612" s="27"/>
      <c r="AD1612" s="27"/>
      <c r="BA1612" s="32"/>
      <c r="BB1612" s="32"/>
      <c r="BC1612" s="28"/>
      <c r="BD1612" s="29"/>
      <c r="BE1612" s="30"/>
      <c r="BF1612" s="28"/>
      <c r="BG1612" s="29"/>
      <c r="BH1612" s="30"/>
      <c r="BI1612" s="20"/>
      <c r="BJ1612" s="20"/>
      <c r="BK1612" s="20"/>
    </row>
    <row r="1613" spans="25:63" x14ac:dyDescent="0.25">
      <c r="Y1613" s="25"/>
      <c r="AA1613" s="26"/>
      <c r="AB1613" s="27"/>
      <c r="AC1613" s="27"/>
      <c r="AD1613" s="27"/>
      <c r="BA1613" s="32"/>
      <c r="BB1613" s="32"/>
      <c r="BC1613" s="28"/>
      <c r="BD1613" s="29"/>
      <c r="BE1613" s="30"/>
      <c r="BF1613" s="28"/>
      <c r="BG1613" s="29"/>
      <c r="BH1613" s="30"/>
      <c r="BI1613" s="20"/>
      <c r="BJ1613" s="20"/>
      <c r="BK1613" s="20"/>
    </row>
    <row r="1614" spans="25:63" x14ac:dyDescent="0.25">
      <c r="Y1614" s="25"/>
      <c r="AA1614" s="26"/>
      <c r="AB1614" s="27"/>
      <c r="AC1614" s="27"/>
      <c r="AD1614" s="27"/>
      <c r="BA1614" s="32"/>
      <c r="BB1614" s="32"/>
      <c r="BC1614" s="28"/>
      <c r="BD1614" s="29"/>
      <c r="BE1614" s="30"/>
      <c r="BF1614" s="28"/>
      <c r="BG1614" s="29"/>
      <c r="BH1614" s="30"/>
      <c r="BI1614" s="20"/>
      <c r="BJ1614" s="20"/>
      <c r="BK1614" s="20"/>
    </row>
    <row r="1615" spans="25:63" x14ac:dyDescent="0.25">
      <c r="Y1615" s="25"/>
      <c r="AA1615" s="26"/>
      <c r="AB1615" s="27"/>
      <c r="AC1615" s="27"/>
      <c r="AD1615" s="27"/>
      <c r="BA1615" s="32"/>
      <c r="BB1615" s="32"/>
      <c r="BC1615" s="28"/>
      <c r="BD1615" s="29"/>
      <c r="BE1615" s="30"/>
      <c r="BF1615" s="28"/>
      <c r="BG1615" s="29"/>
      <c r="BH1615" s="30"/>
      <c r="BI1615" s="20"/>
      <c r="BJ1615" s="20"/>
      <c r="BK1615" s="20"/>
    </row>
    <row r="1616" spans="25:63" x14ac:dyDescent="0.25">
      <c r="Y1616" s="25"/>
      <c r="AA1616" s="26"/>
      <c r="AB1616" s="27"/>
      <c r="AC1616" s="27"/>
      <c r="AD1616" s="27"/>
      <c r="BA1616" s="32"/>
      <c r="BB1616" s="32"/>
      <c r="BC1616" s="28"/>
      <c r="BD1616" s="29"/>
      <c r="BE1616" s="30"/>
      <c r="BF1616" s="28"/>
      <c r="BG1616" s="29"/>
      <c r="BH1616" s="30"/>
      <c r="BI1616" s="20"/>
      <c r="BJ1616" s="20"/>
      <c r="BK1616" s="20"/>
    </row>
    <row r="1617" spans="25:63" x14ac:dyDescent="0.25">
      <c r="Y1617" s="25"/>
      <c r="AA1617" s="26"/>
      <c r="AB1617" s="27"/>
      <c r="AC1617" s="27"/>
      <c r="AD1617" s="27"/>
      <c r="BA1617" s="32"/>
      <c r="BB1617" s="32"/>
      <c r="BC1617" s="28"/>
      <c r="BD1617" s="29"/>
      <c r="BE1617" s="30"/>
      <c r="BF1617" s="28"/>
      <c r="BG1617" s="29"/>
      <c r="BH1617" s="30"/>
      <c r="BI1617" s="20"/>
      <c r="BJ1617" s="20"/>
      <c r="BK1617" s="20"/>
    </row>
    <row r="1618" spans="25:63" x14ac:dyDescent="0.25">
      <c r="Y1618" s="25"/>
      <c r="AA1618" s="26"/>
      <c r="AB1618" s="27"/>
      <c r="AC1618" s="27"/>
      <c r="AD1618" s="27"/>
      <c r="BA1618" s="32"/>
      <c r="BB1618" s="32"/>
      <c r="BC1618" s="28"/>
      <c r="BD1618" s="29"/>
      <c r="BE1618" s="30"/>
      <c r="BF1618" s="28"/>
      <c r="BG1618" s="29"/>
      <c r="BH1618" s="30"/>
      <c r="BI1618" s="20"/>
      <c r="BJ1618" s="20"/>
      <c r="BK1618" s="20"/>
    </row>
    <row r="1619" spans="25:63" x14ac:dyDescent="0.25">
      <c r="Y1619" s="25"/>
      <c r="AA1619" s="26"/>
      <c r="AB1619" s="27"/>
      <c r="AC1619" s="27"/>
      <c r="AD1619" s="27"/>
      <c r="BA1619" s="32"/>
      <c r="BB1619" s="32"/>
      <c r="BC1619" s="28"/>
      <c r="BD1619" s="29"/>
      <c r="BE1619" s="30"/>
      <c r="BF1619" s="28"/>
      <c r="BG1619" s="29"/>
      <c r="BH1619" s="30"/>
      <c r="BI1619" s="20"/>
      <c r="BJ1619" s="20"/>
      <c r="BK1619" s="20"/>
    </row>
    <row r="1620" spans="25:63" x14ac:dyDescent="0.25">
      <c r="Y1620" s="25"/>
      <c r="AA1620" s="26"/>
      <c r="AB1620" s="27"/>
      <c r="AC1620" s="27"/>
      <c r="AD1620" s="27"/>
      <c r="BA1620" s="32"/>
      <c r="BB1620" s="32"/>
      <c r="BC1620" s="28"/>
      <c r="BD1620" s="29"/>
      <c r="BE1620" s="30"/>
      <c r="BF1620" s="28"/>
      <c r="BG1620" s="29"/>
      <c r="BH1620" s="30"/>
      <c r="BI1620" s="20"/>
      <c r="BJ1620" s="20"/>
      <c r="BK1620" s="20"/>
    </row>
    <row r="1621" spans="25:63" x14ac:dyDescent="0.25">
      <c r="Y1621" s="25"/>
      <c r="AA1621" s="26"/>
      <c r="AB1621" s="27"/>
      <c r="AC1621" s="27"/>
      <c r="AD1621" s="27"/>
      <c r="BA1621" s="32"/>
      <c r="BB1621" s="32"/>
      <c r="BC1621" s="28"/>
      <c r="BD1621" s="29"/>
      <c r="BE1621" s="30"/>
      <c r="BF1621" s="28"/>
      <c r="BG1621" s="29"/>
      <c r="BH1621" s="30"/>
      <c r="BI1621" s="20"/>
      <c r="BJ1621" s="20"/>
      <c r="BK1621" s="20"/>
    </row>
    <row r="1622" spans="25:63" x14ac:dyDescent="0.25">
      <c r="Y1622" s="25"/>
      <c r="AA1622" s="26"/>
      <c r="AB1622" s="27"/>
      <c r="AC1622" s="27"/>
      <c r="AD1622" s="27"/>
      <c r="BA1622" s="32"/>
      <c r="BB1622" s="32"/>
      <c r="BC1622" s="28"/>
      <c r="BD1622" s="29"/>
      <c r="BE1622" s="30"/>
      <c r="BF1622" s="28"/>
      <c r="BG1622" s="29"/>
      <c r="BH1622" s="30"/>
      <c r="BI1622" s="20"/>
      <c r="BJ1622" s="20"/>
      <c r="BK1622" s="20"/>
    </row>
    <row r="1623" spans="25:63" x14ac:dyDescent="0.25">
      <c r="Y1623" s="25"/>
      <c r="AA1623" s="26"/>
      <c r="AB1623" s="27"/>
      <c r="AC1623" s="27"/>
      <c r="AD1623" s="27"/>
      <c r="BA1623" s="32"/>
      <c r="BB1623" s="32"/>
      <c r="BC1623" s="28"/>
      <c r="BD1623" s="29"/>
      <c r="BE1623" s="30"/>
      <c r="BF1623" s="28"/>
      <c r="BG1623" s="29"/>
      <c r="BH1623" s="30"/>
      <c r="BI1623" s="20"/>
      <c r="BJ1623" s="20"/>
      <c r="BK1623" s="20"/>
    </row>
    <row r="1624" spans="25:63" x14ac:dyDescent="0.25">
      <c r="Y1624" s="25"/>
      <c r="AA1624" s="26"/>
      <c r="AB1624" s="27"/>
      <c r="AC1624" s="27"/>
      <c r="AD1624" s="27"/>
      <c r="BA1624" s="32"/>
      <c r="BB1624" s="32"/>
      <c r="BC1624" s="28"/>
      <c r="BD1624" s="29"/>
      <c r="BE1624" s="30"/>
      <c r="BF1624" s="28"/>
      <c r="BG1624" s="29"/>
      <c r="BH1624" s="30"/>
      <c r="BI1624" s="20"/>
      <c r="BJ1624" s="20"/>
      <c r="BK1624" s="20"/>
    </row>
    <row r="1625" spans="25:63" x14ac:dyDescent="0.25">
      <c r="Y1625" s="25"/>
      <c r="AA1625" s="26"/>
      <c r="AB1625" s="27"/>
      <c r="AC1625" s="27"/>
      <c r="AD1625" s="27"/>
      <c r="BA1625" s="32"/>
      <c r="BB1625" s="32"/>
      <c r="BC1625" s="28"/>
      <c r="BD1625" s="29"/>
      <c r="BE1625" s="30"/>
      <c r="BF1625" s="28"/>
      <c r="BG1625" s="29"/>
      <c r="BH1625" s="30"/>
      <c r="BI1625" s="20"/>
      <c r="BJ1625" s="20"/>
      <c r="BK1625" s="20"/>
    </row>
    <row r="1626" spans="25:63" x14ac:dyDescent="0.25">
      <c r="Y1626" s="25"/>
      <c r="AA1626" s="26"/>
      <c r="AB1626" s="27"/>
      <c r="AC1626" s="27"/>
      <c r="AD1626" s="27"/>
      <c r="BA1626" s="32"/>
      <c r="BB1626" s="32"/>
      <c r="BC1626" s="28"/>
      <c r="BD1626" s="29"/>
      <c r="BE1626" s="30"/>
      <c r="BF1626" s="28"/>
      <c r="BG1626" s="29"/>
      <c r="BH1626" s="30"/>
      <c r="BI1626" s="20"/>
      <c r="BJ1626" s="20"/>
      <c r="BK1626" s="20"/>
    </row>
    <row r="1627" spans="25:63" x14ac:dyDescent="0.25">
      <c r="Y1627" s="25"/>
      <c r="AA1627" s="26"/>
      <c r="AB1627" s="27"/>
      <c r="AC1627" s="27"/>
      <c r="AD1627" s="27"/>
      <c r="BA1627" s="32"/>
      <c r="BB1627" s="32"/>
      <c r="BC1627" s="28"/>
      <c r="BD1627" s="29"/>
      <c r="BE1627" s="30"/>
      <c r="BF1627" s="28"/>
      <c r="BG1627" s="29"/>
      <c r="BH1627" s="30"/>
      <c r="BI1627" s="20"/>
      <c r="BJ1627" s="20"/>
      <c r="BK1627" s="20"/>
    </row>
    <row r="1628" spans="25:63" x14ac:dyDescent="0.25">
      <c r="Y1628" s="25"/>
      <c r="AA1628" s="26"/>
      <c r="AB1628" s="27"/>
      <c r="AC1628" s="27"/>
      <c r="AD1628" s="27"/>
      <c r="BA1628" s="32"/>
      <c r="BB1628" s="32"/>
      <c r="BC1628" s="28"/>
      <c r="BD1628" s="29"/>
      <c r="BE1628" s="30"/>
      <c r="BF1628" s="28"/>
      <c r="BG1628" s="29"/>
      <c r="BH1628" s="30"/>
      <c r="BI1628" s="20"/>
      <c r="BJ1628" s="20"/>
      <c r="BK1628" s="20"/>
    </row>
    <row r="1629" spans="25:63" x14ac:dyDescent="0.25">
      <c r="Y1629" s="25"/>
      <c r="AA1629" s="26"/>
      <c r="AB1629" s="27"/>
      <c r="AC1629" s="27"/>
      <c r="AD1629" s="27"/>
      <c r="BA1629" s="32"/>
      <c r="BB1629" s="32"/>
      <c r="BC1629" s="28"/>
      <c r="BD1629" s="29"/>
      <c r="BE1629" s="30"/>
      <c r="BF1629" s="28"/>
      <c r="BG1629" s="29"/>
      <c r="BH1629" s="30"/>
      <c r="BI1629" s="20"/>
      <c r="BJ1629" s="20"/>
      <c r="BK1629" s="20"/>
    </row>
    <row r="1630" spans="25:63" x14ac:dyDescent="0.25">
      <c r="Y1630" s="25"/>
      <c r="AA1630" s="26"/>
      <c r="AB1630" s="27"/>
      <c r="AC1630" s="27"/>
      <c r="AD1630" s="27"/>
      <c r="BA1630" s="32"/>
      <c r="BB1630" s="32"/>
      <c r="BC1630" s="28"/>
      <c r="BD1630" s="29"/>
      <c r="BE1630" s="30"/>
      <c r="BF1630" s="28"/>
      <c r="BG1630" s="29"/>
      <c r="BH1630" s="30"/>
      <c r="BI1630" s="20"/>
      <c r="BJ1630" s="20"/>
      <c r="BK1630" s="20"/>
    </row>
    <row r="1631" spans="25:63" x14ac:dyDescent="0.25">
      <c r="Y1631" s="25"/>
      <c r="AA1631" s="26"/>
      <c r="AB1631" s="27"/>
      <c r="AC1631" s="27"/>
      <c r="AD1631" s="27"/>
      <c r="BA1631" s="32"/>
      <c r="BB1631" s="32"/>
      <c r="BC1631" s="28"/>
      <c r="BD1631" s="29"/>
      <c r="BE1631" s="30"/>
      <c r="BF1631" s="28"/>
      <c r="BG1631" s="29"/>
      <c r="BH1631" s="30"/>
      <c r="BI1631" s="20"/>
      <c r="BJ1631" s="20"/>
      <c r="BK1631" s="20"/>
    </row>
    <row r="1632" spans="25:63" x14ac:dyDescent="0.25">
      <c r="Y1632" s="25"/>
      <c r="AA1632" s="26"/>
      <c r="AB1632" s="27"/>
      <c r="AC1632" s="27"/>
      <c r="AD1632" s="27"/>
      <c r="BA1632" s="32"/>
      <c r="BB1632" s="32"/>
      <c r="BC1632" s="28"/>
      <c r="BD1632" s="29"/>
      <c r="BE1632" s="30"/>
      <c r="BF1632" s="28"/>
      <c r="BG1632" s="29"/>
      <c r="BH1632" s="30"/>
      <c r="BI1632" s="20"/>
      <c r="BJ1632" s="20"/>
      <c r="BK1632" s="20"/>
    </row>
    <row r="1633" spans="25:63" x14ac:dyDescent="0.25">
      <c r="Y1633" s="25"/>
      <c r="AA1633" s="26"/>
      <c r="AB1633" s="27"/>
      <c r="AC1633" s="27"/>
      <c r="AD1633" s="27"/>
      <c r="BA1633" s="32"/>
      <c r="BB1633" s="32"/>
      <c r="BC1633" s="28"/>
      <c r="BD1633" s="29"/>
      <c r="BE1633" s="30"/>
      <c r="BF1633" s="28"/>
      <c r="BG1633" s="29"/>
      <c r="BH1633" s="30"/>
      <c r="BI1633" s="20"/>
      <c r="BJ1633" s="20"/>
      <c r="BK1633" s="20"/>
    </row>
    <row r="1634" spans="25:63" x14ac:dyDescent="0.25">
      <c r="Y1634" s="25"/>
      <c r="AA1634" s="26"/>
      <c r="AB1634" s="27"/>
      <c r="AC1634" s="27"/>
      <c r="AD1634" s="27"/>
      <c r="BA1634" s="32"/>
      <c r="BB1634" s="32"/>
      <c r="BC1634" s="28"/>
      <c r="BD1634" s="29"/>
      <c r="BE1634" s="30"/>
      <c r="BF1634" s="28"/>
      <c r="BG1634" s="29"/>
      <c r="BH1634" s="30"/>
      <c r="BI1634" s="20"/>
      <c r="BJ1634" s="20"/>
      <c r="BK1634" s="20"/>
    </row>
    <row r="1635" spans="25:63" x14ac:dyDescent="0.25">
      <c r="Y1635" s="25"/>
      <c r="AA1635" s="26"/>
      <c r="AB1635" s="27"/>
      <c r="AC1635" s="27"/>
      <c r="AD1635" s="27"/>
      <c r="BA1635" s="32"/>
      <c r="BB1635" s="32"/>
      <c r="BC1635" s="28"/>
      <c r="BD1635" s="29"/>
      <c r="BE1635" s="30"/>
      <c r="BF1635" s="28"/>
      <c r="BG1635" s="29"/>
      <c r="BH1635" s="30"/>
      <c r="BI1635" s="20"/>
      <c r="BJ1635" s="20"/>
      <c r="BK1635" s="20"/>
    </row>
    <row r="1636" spans="25:63" x14ac:dyDescent="0.25">
      <c r="Y1636" s="25"/>
      <c r="AA1636" s="26"/>
      <c r="AB1636" s="27"/>
      <c r="AC1636" s="27"/>
      <c r="AD1636" s="27"/>
      <c r="BA1636" s="32"/>
      <c r="BB1636" s="32"/>
      <c r="BC1636" s="28"/>
      <c r="BD1636" s="29"/>
      <c r="BE1636" s="30"/>
      <c r="BF1636" s="28"/>
      <c r="BG1636" s="29"/>
      <c r="BH1636" s="30"/>
      <c r="BI1636" s="20"/>
      <c r="BJ1636" s="20"/>
      <c r="BK1636" s="20"/>
    </row>
    <row r="1637" spans="25:63" x14ac:dyDescent="0.25">
      <c r="Y1637" s="25"/>
      <c r="AA1637" s="26"/>
      <c r="AB1637" s="27"/>
      <c r="AC1637" s="27"/>
      <c r="AD1637" s="27"/>
      <c r="BA1637" s="32"/>
      <c r="BB1637" s="32"/>
      <c r="BC1637" s="28"/>
      <c r="BD1637" s="29"/>
      <c r="BE1637" s="30"/>
      <c r="BF1637" s="28"/>
      <c r="BG1637" s="29"/>
      <c r="BH1637" s="30"/>
      <c r="BI1637" s="20"/>
      <c r="BJ1637" s="20"/>
      <c r="BK1637" s="20"/>
    </row>
    <row r="1638" spans="25:63" x14ac:dyDescent="0.25">
      <c r="Y1638" s="25"/>
      <c r="AA1638" s="26"/>
      <c r="AB1638" s="27"/>
      <c r="AC1638" s="27"/>
      <c r="AD1638" s="27"/>
      <c r="BA1638" s="32"/>
      <c r="BB1638" s="32"/>
      <c r="BC1638" s="28"/>
      <c r="BD1638" s="29"/>
      <c r="BE1638" s="30"/>
      <c r="BF1638" s="28"/>
      <c r="BG1638" s="29"/>
      <c r="BH1638" s="30"/>
      <c r="BI1638" s="20"/>
      <c r="BJ1638" s="20"/>
      <c r="BK1638" s="20"/>
    </row>
    <row r="1639" spans="25:63" x14ac:dyDescent="0.25">
      <c r="Y1639" s="25"/>
      <c r="AA1639" s="26"/>
      <c r="AB1639" s="27"/>
      <c r="AC1639" s="27"/>
      <c r="AD1639" s="27"/>
      <c r="BA1639" s="32"/>
      <c r="BB1639" s="32"/>
      <c r="BC1639" s="28"/>
      <c r="BD1639" s="29"/>
      <c r="BE1639" s="30"/>
      <c r="BF1639" s="28"/>
      <c r="BG1639" s="29"/>
      <c r="BH1639" s="30"/>
      <c r="BI1639" s="20"/>
      <c r="BJ1639" s="20"/>
      <c r="BK1639" s="20"/>
    </row>
    <row r="1640" spans="25:63" x14ac:dyDescent="0.25">
      <c r="Y1640" s="25"/>
      <c r="AA1640" s="26"/>
      <c r="AB1640" s="27"/>
      <c r="AC1640" s="27"/>
      <c r="AD1640" s="27"/>
      <c r="BA1640" s="32"/>
      <c r="BB1640" s="32"/>
      <c r="BC1640" s="28"/>
      <c r="BD1640" s="29"/>
      <c r="BE1640" s="30"/>
      <c r="BF1640" s="28"/>
      <c r="BG1640" s="29"/>
      <c r="BH1640" s="30"/>
      <c r="BI1640" s="20"/>
      <c r="BJ1640" s="20"/>
      <c r="BK1640" s="20"/>
    </row>
    <row r="1641" spans="25:63" x14ac:dyDescent="0.25">
      <c r="Y1641" s="25"/>
      <c r="AA1641" s="26"/>
      <c r="AB1641" s="27"/>
      <c r="AC1641" s="27"/>
      <c r="AD1641" s="27"/>
      <c r="BA1641" s="32"/>
      <c r="BB1641" s="32"/>
      <c r="BC1641" s="28"/>
      <c r="BD1641" s="29"/>
      <c r="BE1641" s="30"/>
      <c r="BF1641" s="28"/>
      <c r="BG1641" s="29"/>
      <c r="BH1641" s="30"/>
      <c r="BI1641" s="20"/>
      <c r="BJ1641" s="20"/>
      <c r="BK1641" s="20"/>
    </row>
    <row r="1642" spans="25:63" x14ac:dyDescent="0.25">
      <c r="Y1642" s="25"/>
      <c r="AA1642" s="26"/>
      <c r="AB1642" s="27"/>
      <c r="AC1642" s="27"/>
      <c r="AD1642" s="27"/>
      <c r="BA1642" s="32"/>
      <c r="BB1642" s="32"/>
      <c r="BC1642" s="28"/>
      <c r="BD1642" s="29"/>
      <c r="BE1642" s="30"/>
      <c r="BF1642" s="28"/>
      <c r="BG1642" s="29"/>
      <c r="BH1642" s="30"/>
      <c r="BI1642" s="20"/>
      <c r="BJ1642" s="20"/>
      <c r="BK1642" s="20"/>
    </row>
    <row r="1643" spans="25:63" x14ac:dyDescent="0.25">
      <c r="Y1643" s="25"/>
      <c r="AA1643" s="26"/>
      <c r="AB1643" s="27"/>
      <c r="AC1643" s="27"/>
      <c r="AD1643" s="27"/>
      <c r="BA1643" s="32"/>
      <c r="BB1643" s="32"/>
      <c r="BC1643" s="28"/>
      <c r="BD1643" s="29"/>
      <c r="BE1643" s="30"/>
      <c r="BF1643" s="28"/>
      <c r="BG1643" s="29"/>
      <c r="BH1643" s="30"/>
      <c r="BI1643" s="20"/>
      <c r="BJ1643" s="20"/>
      <c r="BK1643" s="20"/>
    </row>
    <row r="1644" spans="25:63" x14ac:dyDescent="0.25">
      <c r="Y1644" s="25"/>
      <c r="AA1644" s="26"/>
      <c r="AB1644" s="27"/>
      <c r="AC1644" s="27"/>
      <c r="AD1644" s="27"/>
      <c r="BA1644" s="32"/>
      <c r="BB1644" s="32"/>
      <c r="BC1644" s="28"/>
      <c r="BD1644" s="29"/>
      <c r="BE1644" s="30"/>
      <c r="BF1644" s="28"/>
      <c r="BG1644" s="29"/>
      <c r="BH1644" s="30"/>
      <c r="BI1644" s="20"/>
      <c r="BJ1644" s="20"/>
      <c r="BK1644" s="20"/>
    </row>
    <row r="1645" spans="25:63" x14ac:dyDescent="0.25">
      <c r="Y1645" s="25"/>
      <c r="AA1645" s="26"/>
      <c r="AB1645" s="27"/>
      <c r="AC1645" s="27"/>
      <c r="AD1645" s="27"/>
      <c r="BA1645" s="32"/>
      <c r="BB1645" s="32"/>
      <c r="BC1645" s="28"/>
      <c r="BD1645" s="29"/>
      <c r="BE1645" s="30"/>
      <c r="BF1645" s="28"/>
      <c r="BG1645" s="29"/>
      <c r="BH1645" s="30"/>
      <c r="BI1645" s="20"/>
      <c r="BJ1645" s="20"/>
      <c r="BK1645" s="20"/>
    </row>
    <row r="1646" spans="25:63" x14ac:dyDescent="0.25">
      <c r="Y1646" s="25"/>
      <c r="AA1646" s="26"/>
      <c r="AB1646" s="27"/>
      <c r="AC1646" s="27"/>
      <c r="AD1646" s="27"/>
      <c r="BA1646" s="32"/>
      <c r="BB1646" s="32"/>
      <c r="BC1646" s="28"/>
      <c r="BD1646" s="29"/>
      <c r="BE1646" s="30"/>
      <c r="BF1646" s="28"/>
      <c r="BG1646" s="29"/>
      <c r="BH1646" s="30"/>
      <c r="BI1646" s="20"/>
      <c r="BJ1646" s="20"/>
      <c r="BK1646" s="20"/>
    </row>
    <row r="1647" spans="25:63" x14ac:dyDescent="0.25">
      <c r="Y1647" s="25"/>
      <c r="AA1647" s="26"/>
      <c r="AB1647" s="27"/>
      <c r="AC1647" s="27"/>
      <c r="AD1647" s="27"/>
      <c r="BA1647" s="32"/>
      <c r="BB1647" s="32"/>
      <c r="BC1647" s="28"/>
      <c r="BD1647" s="29"/>
      <c r="BE1647" s="30"/>
      <c r="BF1647" s="28"/>
      <c r="BG1647" s="29"/>
      <c r="BH1647" s="30"/>
      <c r="BI1647" s="20"/>
      <c r="BJ1647" s="20"/>
      <c r="BK1647" s="20"/>
    </row>
    <row r="1648" spans="25:63" x14ac:dyDescent="0.25">
      <c r="Y1648" s="25"/>
      <c r="AA1648" s="26"/>
      <c r="AB1648" s="27"/>
      <c r="AC1648" s="27"/>
      <c r="AD1648" s="27"/>
      <c r="BA1648" s="32"/>
      <c r="BB1648" s="32"/>
      <c r="BC1648" s="28"/>
      <c r="BD1648" s="29"/>
      <c r="BE1648" s="30"/>
      <c r="BF1648" s="28"/>
      <c r="BG1648" s="29"/>
      <c r="BH1648" s="30"/>
      <c r="BI1648" s="20"/>
      <c r="BJ1648" s="20"/>
      <c r="BK1648" s="20"/>
    </row>
    <row r="1649" spans="25:63" x14ac:dyDescent="0.25">
      <c r="Y1649" s="25"/>
      <c r="AA1649" s="26"/>
      <c r="AB1649" s="27"/>
      <c r="AC1649" s="27"/>
      <c r="AD1649" s="27"/>
      <c r="BA1649" s="32"/>
      <c r="BB1649" s="32"/>
      <c r="BC1649" s="28"/>
      <c r="BD1649" s="29"/>
      <c r="BE1649" s="30"/>
      <c r="BF1649" s="28"/>
      <c r="BG1649" s="29"/>
      <c r="BH1649" s="30"/>
      <c r="BI1649" s="20"/>
      <c r="BJ1649" s="20"/>
      <c r="BK1649" s="20"/>
    </row>
    <row r="1650" spans="25:63" x14ac:dyDescent="0.25">
      <c r="Y1650" s="25"/>
      <c r="AA1650" s="26"/>
      <c r="AB1650" s="27"/>
      <c r="AC1650" s="27"/>
      <c r="AD1650" s="27"/>
      <c r="BA1650" s="32"/>
      <c r="BB1650" s="32"/>
      <c r="BC1650" s="28"/>
      <c r="BD1650" s="29"/>
      <c r="BE1650" s="30"/>
      <c r="BF1650" s="28"/>
      <c r="BG1650" s="29"/>
      <c r="BH1650" s="30"/>
      <c r="BI1650" s="20"/>
      <c r="BJ1650" s="20"/>
      <c r="BK1650" s="20"/>
    </row>
    <row r="1651" spans="25:63" x14ac:dyDescent="0.25">
      <c r="Y1651" s="25"/>
      <c r="AA1651" s="26"/>
      <c r="AB1651" s="27"/>
      <c r="AC1651" s="27"/>
      <c r="AD1651" s="27"/>
      <c r="BA1651" s="32"/>
      <c r="BB1651" s="32"/>
      <c r="BC1651" s="28"/>
      <c r="BD1651" s="29"/>
      <c r="BE1651" s="30"/>
      <c r="BF1651" s="28"/>
      <c r="BG1651" s="29"/>
      <c r="BH1651" s="30"/>
      <c r="BI1651" s="20"/>
      <c r="BJ1651" s="20"/>
      <c r="BK1651" s="20"/>
    </row>
    <row r="1652" spans="25:63" x14ac:dyDescent="0.25">
      <c r="Y1652" s="25"/>
      <c r="AA1652" s="26"/>
      <c r="AB1652" s="27"/>
      <c r="AC1652" s="27"/>
      <c r="AD1652" s="27"/>
      <c r="BA1652" s="32"/>
      <c r="BB1652" s="32"/>
      <c r="BC1652" s="28"/>
      <c r="BD1652" s="29"/>
      <c r="BE1652" s="30"/>
      <c r="BF1652" s="28"/>
      <c r="BG1652" s="29"/>
      <c r="BH1652" s="30"/>
      <c r="BI1652" s="20"/>
      <c r="BJ1652" s="20"/>
      <c r="BK1652" s="20"/>
    </row>
    <row r="1653" spans="25:63" x14ac:dyDescent="0.25">
      <c r="Y1653" s="25"/>
      <c r="AA1653" s="26"/>
      <c r="AB1653" s="27"/>
      <c r="AC1653" s="27"/>
      <c r="AD1653" s="27"/>
      <c r="BA1653" s="32"/>
      <c r="BB1653" s="32"/>
      <c r="BC1653" s="28"/>
      <c r="BD1653" s="29"/>
      <c r="BE1653" s="30"/>
      <c r="BF1653" s="28"/>
      <c r="BG1653" s="29"/>
      <c r="BH1653" s="30"/>
      <c r="BI1653" s="20"/>
      <c r="BJ1653" s="20"/>
      <c r="BK1653" s="20"/>
    </row>
    <row r="1654" spans="25:63" x14ac:dyDescent="0.25">
      <c r="Y1654" s="25"/>
      <c r="AA1654" s="26"/>
      <c r="AB1654" s="27"/>
      <c r="AC1654" s="27"/>
      <c r="AD1654" s="27"/>
      <c r="BA1654" s="32"/>
      <c r="BB1654" s="32"/>
      <c r="BC1654" s="28"/>
      <c r="BD1654" s="29"/>
      <c r="BE1654" s="30"/>
      <c r="BF1654" s="28"/>
      <c r="BG1654" s="29"/>
      <c r="BH1654" s="30"/>
      <c r="BI1654" s="20"/>
      <c r="BJ1654" s="20"/>
      <c r="BK1654" s="20"/>
    </row>
    <row r="1655" spans="25:63" x14ac:dyDescent="0.25">
      <c r="Y1655" s="25"/>
      <c r="AA1655" s="26"/>
      <c r="AB1655" s="27"/>
      <c r="AC1655" s="27"/>
      <c r="AD1655" s="27"/>
      <c r="BA1655" s="32"/>
      <c r="BB1655" s="32"/>
      <c r="BC1655" s="28"/>
      <c r="BD1655" s="29"/>
      <c r="BE1655" s="30"/>
      <c r="BF1655" s="28"/>
      <c r="BG1655" s="29"/>
      <c r="BH1655" s="30"/>
      <c r="BI1655" s="20"/>
      <c r="BJ1655" s="20"/>
      <c r="BK1655" s="20"/>
    </row>
    <row r="1656" spans="25:63" x14ac:dyDescent="0.25">
      <c r="Y1656" s="25"/>
      <c r="AA1656" s="26"/>
      <c r="AB1656" s="27"/>
      <c r="AC1656" s="27"/>
      <c r="AD1656" s="27"/>
      <c r="BA1656" s="32"/>
      <c r="BB1656" s="32"/>
      <c r="BC1656" s="28"/>
      <c r="BD1656" s="29"/>
      <c r="BE1656" s="30"/>
      <c r="BF1656" s="28"/>
      <c r="BG1656" s="29"/>
      <c r="BH1656" s="30"/>
      <c r="BI1656" s="20"/>
      <c r="BJ1656" s="20"/>
      <c r="BK1656" s="20"/>
    </row>
    <row r="1657" spans="25:63" x14ac:dyDescent="0.25">
      <c r="Y1657" s="25"/>
      <c r="AA1657" s="26"/>
      <c r="AB1657" s="27"/>
      <c r="AC1657" s="27"/>
      <c r="AD1657" s="27"/>
      <c r="BA1657" s="32"/>
      <c r="BB1657" s="32"/>
      <c r="BC1657" s="28"/>
      <c r="BD1657" s="29"/>
      <c r="BE1657" s="30"/>
      <c r="BF1657" s="28"/>
      <c r="BG1657" s="29"/>
      <c r="BH1657" s="30"/>
      <c r="BI1657" s="20"/>
      <c r="BJ1657" s="20"/>
      <c r="BK1657" s="20"/>
    </row>
    <row r="1658" spans="25:63" x14ac:dyDescent="0.25">
      <c r="Y1658" s="25"/>
      <c r="AA1658" s="26"/>
      <c r="AB1658" s="27"/>
      <c r="AC1658" s="27"/>
      <c r="AD1658" s="27"/>
      <c r="BA1658" s="32"/>
      <c r="BB1658" s="32"/>
      <c r="BC1658" s="28"/>
      <c r="BD1658" s="29"/>
      <c r="BE1658" s="30"/>
      <c r="BF1658" s="28"/>
      <c r="BG1658" s="29"/>
      <c r="BH1658" s="30"/>
      <c r="BI1658" s="20"/>
      <c r="BJ1658" s="20"/>
      <c r="BK1658" s="20"/>
    </row>
    <row r="1659" spans="25:63" x14ac:dyDescent="0.25">
      <c r="Y1659" s="25"/>
      <c r="AA1659" s="26"/>
      <c r="AB1659" s="27"/>
      <c r="AC1659" s="27"/>
      <c r="AD1659" s="27"/>
      <c r="BA1659" s="32"/>
      <c r="BB1659" s="32"/>
      <c r="BC1659" s="28"/>
      <c r="BD1659" s="29"/>
      <c r="BE1659" s="30"/>
      <c r="BF1659" s="28"/>
      <c r="BG1659" s="29"/>
      <c r="BH1659" s="30"/>
      <c r="BI1659" s="20"/>
      <c r="BJ1659" s="20"/>
      <c r="BK1659" s="20"/>
    </row>
    <row r="1660" spans="25:63" x14ac:dyDescent="0.25">
      <c r="Y1660" s="25"/>
      <c r="AA1660" s="26"/>
      <c r="AB1660" s="27"/>
      <c r="AC1660" s="27"/>
      <c r="AD1660" s="27"/>
      <c r="BA1660" s="32"/>
      <c r="BB1660" s="32"/>
      <c r="BC1660" s="28"/>
      <c r="BD1660" s="29"/>
      <c r="BE1660" s="30"/>
      <c r="BF1660" s="28"/>
      <c r="BG1660" s="29"/>
      <c r="BH1660" s="30"/>
      <c r="BI1660" s="20"/>
      <c r="BJ1660" s="20"/>
      <c r="BK1660" s="20"/>
    </row>
    <row r="1661" spans="25:63" x14ac:dyDescent="0.25">
      <c r="Y1661" s="25"/>
      <c r="AA1661" s="26"/>
      <c r="AB1661" s="27"/>
      <c r="AC1661" s="27"/>
      <c r="AD1661" s="27"/>
      <c r="BA1661" s="32"/>
      <c r="BB1661" s="32"/>
      <c r="BC1661" s="28"/>
      <c r="BD1661" s="29"/>
      <c r="BE1661" s="30"/>
      <c r="BF1661" s="28"/>
      <c r="BG1661" s="29"/>
      <c r="BH1661" s="30"/>
      <c r="BI1661" s="20"/>
      <c r="BJ1661" s="20"/>
      <c r="BK1661" s="20"/>
    </row>
    <row r="1662" spans="25:63" x14ac:dyDescent="0.25">
      <c r="Y1662" s="25"/>
      <c r="AA1662" s="26"/>
      <c r="AB1662" s="27"/>
      <c r="AC1662" s="27"/>
      <c r="AD1662" s="27"/>
      <c r="BA1662" s="32"/>
      <c r="BB1662" s="32"/>
      <c r="BC1662" s="28"/>
      <c r="BD1662" s="29"/>
      <c r="BE1662" s="30"/>
      <c r="BF1662" s="28"/>
      <c r="BG1662" s="29"/>
      <c r="BH1662" s="30"/>
      <c r="BI1662" s="20"/>
      <c r="BJ1662" s="20"/>
      <c r="BK1662" s="20"/>
    </row>
    <row r="1663" spans="25:63" x14ac:dyDescent="0.25">
      <c r="Y1663" s="25"/>
      <c r="AA1663" s="26"/>
      <c r="AB1663" s="27"/>
      <c r="AC1663" s="27"/>
      <c r="AD1663" s="27"/>
      <c r="BA1663" s="32"/>
      <c r="BB1663" s="32"/>
      <c r="BC1663" s="28"/>
      <c r="BD1663" s="29"/>
      <c r="BE1663" s="30"/>
      <c r="BF1663" s="28"/>
      <c r="BG1663" s="29"/>
      <c r="BH1663" s="30"/>
      <c r="BI1663" s="20"/>
      <c r="BJ1663" s="20"/>
      <c r="BK1663" s="20"/>
    </row>
    <row r="1664" spans="25:63" x14ac:dyDescent="0.25">
      <c r="Y1664" s="25"/>
      <c r="AA1664" s="26"/>
      <c r="AB1664" s="27"/>
      <c r="AC1664" s="27"/>
      <c r="AD1664" s="27"/>
      <c r="BA1664" s="32"/>
      <c r="BB1664" s="32"/>
      <c r="BC1664" s="28"/>
      <c r="BD1664" s="29"/>
      <c r="BE1664" s="30"/>
      <c r="BF1664" s="28"/>
      <c r="BG1664" s="29"/>
      <c r="BH1664" s="30"/>
      <c r="BI1664" s="20"/>
      <c r="BJ1664" s="20"/>
      <c r="BK1664" s="20"/>
    </row>
    <row r="1665" spans="25:63" x14ac:dyDescent="0.25">
      <c r="Y1665" s="25"/>
      <c r="AA1665" s="26"/>
      <c r="AB1665" s="27"/>
      <c r="AC1665" s="27"/>
      <c r="AD1665" s="27"/>
      <c r="BA1665" s="32"/>
      <c r="BB1665" s="32"/>
      <c r="BC1665" s="28"/>
      <c r="BD1665" s="29"/>
      <c r="BE1665" s="30"/>
      <c r="BF1665" s="28"/>
      <c r="BG1665" s="29"/>
      <c r="BH1665" s="30"/>
      <c r="BI1665" s="20"/>
      <c r="BJ1665" s="20"/>
      <c r="BK1665" s="20"/>
    </row>
    <row r="1666" spans="25:63" x14ac:dyDescent="0.25">
      <c r="Y1666" s="25"/>
      <c r="AA1666" s="26"/>
      <c r="AB1666" s="27"/>
      <c r="AC1666" s="27"/>
      <c r="AD1666" s="27"/>
      <c r="BA1666" s="32"/>
      <c r="BB1666" s="32"/>
      <c r="BC1666" s="28"/>
      <c r="BD1666" s="29"/>
      <c r="BE1666" s="30"/>
      <c r="BF1666" s="28"/>
      <c r="BG1666" s="29"/>
      <c r="BH1666" s="30"/>
      <c r="BI1666" s="20"/>
      <c r="BJ1666" s="20"/>
      <c r="BK1666" s="20"/>
    </row>
    <row r="1667" spans="25:63" x14ac:dyDescent="0.25">
      <c r="Y1667" s="25"/>
      <c r="AA1667" s="26"/>
      <c r="AB1667" s="27"/>
      <c r="AC1667" s="27"/>
      <c r="AD1667" s="27"/>
      <c r="BA1667" s="32"/>
      <c r="BB1667" s="32"/>
      <c r="BC1667" s="28"/>
      <c r="BD1667" s="29"/>
      <c r="BE1667" s="30"/>
      <c r="BF1667" s="28"/>
      <c r="BG1667" s="29"/>
      <c r="BH1667" s="30"/>
      <c r="BI1667" s="20"/>
      <c r="BJ1667" s="20"/>
      <c r="BK1667" s="20"/>
    </row>
    <row r="1668" spans="25:63" x14ac:dyDescent="0.25">
      <c r="Y1668" s="25"/>
      <c r="AA1668" s="26"/>
      <c r="AB1668" s="27"/>
      <c r="AC1668" s="27"/>
      <c r="AD1668" s="27"/>
      <c r="BA1668" s="32"/>
      <c r="BB1668" s="32"/>
      <c r="BC1668" s="28"/>
      <c r="BD1668" s="29"/>
      <c r="BE1668" s="30"/>
      <c r="BF1668" s="28"/>
      <c r="BG1668" s="29"/>
      <c r="BH1668" s="30"/>
      <c r="BI1668" s="20"/>
      <c r="BJ1668" s="20"/>
      <c r="BK1668" s="20"/>
    </row>
    <row r="1669" spans="25:63" x14ac:dyDescent="0.25">
      <c r="Y1669" s="25"/>
      <c r="AA1669" s="26"/>
      <c r="AB1669" s="27"/>
      <c r="AC1669" s="27"/>
      <c r="AD1669" s="27"/>
      <c r="BA1669" s="32"/>
      <c r="BB1669" s="32"/>
      <c r="BC1669" s="28"/>
      <c r="BD1669" s="29"/>
      <c r="BE1669" s="30"/>
      <c r="BF1669" s="28"/>
      <c r="BG1669" s="29"/>
      <c r="BH1669" s="30"/>
      <c r="BI1669" s="20"/>
      <c r="BJ1669" s="20"/>
      <c r="BK1669" s="20"/>
    </row>
    <row r="1670" spans="25:63" x14ac:dyDescent="0.25">
      <c r="Y1670" s="25"/>
      <c r="AA1670" s="26"/>
      <c r="AB1670" s="27"/>
      <c r="AC1670" s="27"/>
      <c r="AD1670" s="27"/>
      <c r="BA1670" s="32"/>
      <c r="BB1670" s="32"/>
      <c r="BC1670" s="28"/>
      <c r="BD1670" s="29"/>
      <c r="BE1670" s="30"/>
      <c r="BF1670" s="28"/>
      <c r="BG1670" s="29"/>
      <c r="BH1670" s="30"/>
      <c r="BI1670" s="20"/>
      <c r="BJ1670" s="20"/>
      <c r="BK1670" s="20"/>
    </row>
    <row r="1671" spans="25:63" x14ac:dyDescent="0.25">
      <c r="Y1671" s="25"/>
      <c r="AA1671" s="26"/>
      <c r="AB1671" s="27"/>
      <c r="AC1671" s="27"/>
      <c r="AD1671" s="27"/>
      <c r="BA1671" s="32"/>
      <c r="BB1671" s="32"/>
      <c r="BC1671" s="28"/>
      <c r="BD1671" s="29"/>
      <c r="BE1671" s="30"/>
      <c r="BF1671" s="28"/>
      <c r="BG1671" s="29"/>
      <c r="BH1671" s="30"/>
      <c r="BI1671" s="20"/>
      <c r="BJ1671" s="20"/>
      <c r="BK1671" s="20"/>
    </row>
    <row r="1672" spans="25:63" x14ac:dyDescent="0.25">
      <c r="Y1672" s="25"/>
      <c r="AA1672" s="26"/>
      <c r="AB1672" s="27"/>
      <c r="AC1672" s="27"/>
      <c r="AD1672" s="27"/>
      <c r="BA1672" s="32"/>
      <c r="BB1672" s="32"/>
      <c r="BC1672" s="28"/>
      <c r="BD1672" s="29"/>
      <c r="BE1672" s="30"/>
      <c r="BF1672" s="28"/>
      <c r="BG1672" s="29"/>
      <c r="BH1672" s="30"/>
      <c r="BI1672" s="20"/>
      <c r="BJ1672" s="20"/>
      <c r="BK1672" s="20"/>
    </row>
    <row r="1673" spans="25:63" x14ac:dyDescent="0.25">
      <c r="Y1673" s="25"/>
      <c r="AA1673" s="26"/>
      <c r="AB1673" s="27"/>
      <c r="AC1673" s="27"/>
      <c r="AD1673" s="27"/>
      <c r="BA1673" s="32"/>
      <c r="BB1673" s="32"/>
      <c r="BC1673" s="28"/>
      <c r="BD1673" s="29"/>
      <c r="BE1673" s="30"/>
      <c r="BF1673" s="28"/>
      <c r="BG1673" s="29"/>
      <c r="BH1673" s="30"/>
      <c r="BI1673" s="20"/>
      <c r="BJ1673" s="20"/>
      <c r="BK1673" s="20"/>
    </row>
    <row r="1674" spans="25:63" x14ac:dyDescent="0.25">
      <c r="Y1674" s="25"/>
      <c r="AA1674" s="26"/>
      <c r="AB1674" s="27"/>
      <c r="AC1674" s="27"/>
      <c r="AD1674" s="27"/>
      <c r="BA1674" s="32"/>
      <c r="BB1674" s="32"/>
      <c r="BC1674" s="28"/>
      <c r="BD1674" s="29"/>
      <c r="BE1674" s="30"/>
      <c r="BF1674" s="28"/>
      <c r="BG1674" s="29"/>
      <c r="BH1674" s="30"/>
      <c r="BI1674" s="20"/>
      <c r="BJ1674" s="20"/>
      <c r="BK1674" s="20"/>
    </row>
    <row r="1675" spans="25:63" x14ac:dyDescent="0.25">
      <c r="Y1675" s="25"/>
      <c r="AA1675" s="26"/>
      <c r="AB1675" s="27"/>
      <c r="AC1675" s="27"/>
      <c r="AD1675" s="27"/>
      <c r="BA1675" s="32"/>
      <c r="BB1675" s="32"/>
      <c r="BC1675" s="28"/>
      <c r="BD1675" s="29"/>
      <c r="BE1675" s="30"/>
      <c r="BF1675" s="28"/>
      <c r="BG1675" s="29"/>
      <c r="BH1675" s="30"/>
      <c r="BI1675" s="20"/>
      <c r="BJ1675" s="20"/>
      <c r="BK1675" s="20"/>
    </row>
    <row r="1676" spans="25:63" x14ac:dyDescent="0.25">
      <c r="Y1676" s="25"/>
      <c r="AA1676" s="26"/>
      <c r="AB1676" s="27"/>
      <c r="AC1676" s="27"/>
      <c r="AD1676" s="27"/>
      <c r="BA1676" s="32"/>
      <c r="BB1676" s="32"/>
      <c r="BC1676" s="28"/>
      <c r="BD1676" s="29"/>
      <c r="BE1676" s="30"/>
      <c r="BF1676" s="28"/>
      <c r="BG1676" s="29"/>
      <c r="BH1676" s="30"/>
      <c r="BI1676" s="20"/>
      <c r="BJ1676" s="20"/>
      <c r="BK1676" s="20"/>
    </row>
    <row r="1677" spans="25:63" x14ac:dyDescent="0.25">
      <c r="Y1677" s="25"/>
      <c r="AA1677" s="26"/>
      <c r="AB1677" s="27"/>
      <c r="AC1677" s="27"/>
      <c r="AD1677" s="27"/>
      <c r="BA1677" s="32"/>
      <c r="BB1677" s="32"/>
      <c r="BC1677" s="28"/>
      <c r="BD1677" s="29"/>
      <c r="BE1677" s="30"/>
      <c r="BF1677" s="28"/>
      <c r="BG1677" s="29"/>
      <c r="BH1677" s="30"/>
      <c r="BI1677" s="20"/>
      <c r="BJ1677" s="20"/>
      <c r="BK1677" s="20"/>
    </row>
    <row r="1678" spans="25:63" x14ac:dyDescent="0.25">
      <c r="Y1678" s="25"/>
      <c r="AA1678" s="26"/>
      <c r="AB1678" s="27"/>
      <c r="AC1678" s="27"/>
      <c r="AD1678" s="27"/>
      <c r="BA1678" s="32"/>
      <c r="BB1678" s="32"/>
      <c r="BC1678" s="28"/>
      <c r="BD1678" s="29"/>
      <c r="BE1678" s="30"/>
      <c r="BF1678" s="28"/>
      <c r="BG1678" s="29"/>
      <c r="BH1678" s="30"/>
      <c r="BI1678" s="20"/>
      <c r="BJ1678" s="20"/>
      <c r="BK1678" s="20"/>
    </row>
    <row r="1679" spans="25:63" x14ac:dyDescent="0.25">
      <c r="Y1679" s="25"/>
      <c r="AA1679" s="26"/>
      <c r="AB1679" s="27"/>
      <c r="AC1679" s="27"/>
      <c r="AD1679" s="27"/>
      <c r="BA1679" s="32"/>
      <c r="BB1679" s="32"/>
      <c r="BC1679" s="28"/>
      <c r="BD1679" s="29"/>
      <c r="BE1679" s="30"/>
      <c r="BF1679" s="28"/>
      <c r="BG1679" s="29"/>
      <c r="BH1679" s="30"/>
      <c r="BI1679" s="20"/>
      <c r="BJ1679" s="20"/>
      <c r="BK1679" s="20"/>
    </row>
    <row r="1680" spans="25:63" x14ac:dyDescent="0.25">
      <c r="Y1680" s="25"/>
      <c r="AA1680" s="26"/>
      <c r="AB1680" s="27"/>
      <c r="AC1680" s="27"/>
      <c r="AD1680" s="27"/>
      <c r="BA1680" s="32"/>
      <c r="BB1680" s="32"/>
      <c r="BC1680" s="28"/>
      <c r="BD1680" s="29"/>
      <c r="BE1680" s="30"/>
      <c r="BF1680" s="28"/>
      <c r="BG1680" s="29"/>
      <c r="BH1680" s="30"/>
      <c r="BI1680" s="20"/>
      <c r="BJ1680" s="20"/>
      <c r="BK1680" s="20"/>
    </row>
    <row r="1681" spans="25:63" x14ac:dyDescent="0.25">
      <c r="Y1681" s="25"/>
      <c r="AA1681" s="26"/>
      <c r="AB1681" s="27"/>
      <c r="AC1681" s="27"/>
      <c r="AD1681" s="27"/>
      <c r="BA1681" s="32"/>
      <c r="BB1681" s="32"/>
      <c r="BC1681" s="28"/>
      <c r="BD1681" s="29"/>
      <c r="BE1681" s="30"/>
      <c r="BF1681" s="28"/>
      <c r="BG1681" s="29"/>
      <c r="BH1681" s="30"/>
      <c r="BI1681" s="20"/>
      <c r="BJ1681" s="20"/>
      <c r="BK1681" s="20"/>
    </row>
    <row r="1682" spans="25:63" x14ac:dyDescent="0.25">
      <c r="Y1682" s="25"/>
      <c r="AA1682" s="26"/>
      <c r="AB1682" s="27"/>
      <c r="AC1682" s="27"/>
      <c r="AD1682" s="27"/>
      <c r="BA1682" s="32"/>
      <c r="BB1682" s="32"/>
      <c r="BC1682" s="28"/>
      <c r="BD1682" s="29"/>
      <c r="BE1682" s="30"/>
      <c r="BF1682" s="28"/>
      <c r="BG1682" s="29"/>
      <c r="BH1682" s="30"/>
      <c r="BI1682" s="20"/>
      <c r="BJ1682" s="20"/>
      <c r="BK1682" s="20"/>
    </row>
    <row r="1683" spans="25:63" x14ac:dyDescent="0.25">
      <c r="Y1683" s="25"/>
      <c r="AA1683" s="26"/>
      <c r="AB1683" s="27"/>
      <c r="AC1683" s="27"/>
      <c r="AD1683" s="27"/>
      <c r="BA1683" s="32"/>
      <c r="BB1683" s="32"/>
      <c r="BC1683" s="28"/>
      <c r="BD1683" s="29"/>
      <c r="BE1683" s="30"/>
      <c r="BF1683" s="28"/>
      <c r="BG1683" s="29"/>
      <c r="BH1683" s="30"/>
      <c r="BI1683" s="20"/>
      <c r="BJ1683" s="20"/>
      <c r="BK1683" s="20"/>
    </row>
    <row r="1684" spans="25:63" x14ac:dyDescent="0.25">
      <c r="Y1684" s="25"/>
      <c r="AA1684" s="26"/>
      <c r="AB1684" s="27"/>
      <c r="AC1684" s="27"/>
      <c r="AD1684" s="27"/>
      <c r="BA1684" s="32"/>
      <c r="BB1684" s="32"/>
      <c r="BC1684" s="28"/>
      <c r="BD1684" s="29"/>
      <c r="BE1684" s="30"/>
      <c r="BF1684" s="28"/>
      <c r="BG1684" s="29"/>
      <c r="BH1684" s="30"/>
      <c r="BI1684" s="20"/>
      <c r="BJ1684" s="20"/>
      <c r="BK1684" s="20"/>
    </row>
    <row r="1685" spans="25:63" x14ac:dyDescent="0.25">
      <c r="Y1685" s="25"/>
      <c r="AA1685" s="26"/>
      <c r="AB1685" s="27"/>
      <c r="AC1685" s="27"/>
      <c r="AD1685" s="27"/>
      <c r="BA1685" s="32"/>
      <c r="BB1685" s="32"/>
      <c r="BC1685" s="28"/>
      <c r="BD1685" s="29"/>
      <c r="BE1685" s="30"/>
      <c r="BF1685" s="28"/>
      <c r="BG1685" s="29"/>
      <c r="BH1685" s="30"/>
      <c r="BI1685" s="20"/>
      <c r="BJ1685" s="20"/>
      <c r="BK1685" s="20"/>
    </row>
    <row r="1686" spans="25:63" x14ac:dyDescent="0.25">
      <c r="Y1686" s="25"/>
      <c r="AA1686" s="26"/>
      <c r="AB1686" s="27"/>
      <c r="AC1686" s="27"/>
      <c r="AD1686" s="27"/>
      <c r="BA1686" s="32"/>
      <c r="BB1686" s="32"/>
      <c r="BC1686" s="28"/>
      <c r="BD1686" s="29"/>
      <c r="BE1686" s="30"/>
      <c r="BF1686" s="28"/>
      <c r="BG1686" s="29"/>
      <c r="BH1686" s="30"/>
      <c r="BI1686" s="20"/>
      <c r="BJ1686" s="20"/>
      <c r="BK1686" s="20"/>
    </row>
    <row r="1687" spans="25:63" x14ac:dyDescent="0.25">
      <c r="Y1687" s="25"/>
      <c r="AA1687" s="26"/>
      <c r="AB1687" s="27"/>
      <c r="AC1687" s="27"/>
      <c r="AD1687" s="27"/>
      <c r="BA1687" s="32"/>
      <c r="BB1687" s="32"/>
      <c r="BC1687" s="28"/>
      <c r="BD1687" s="29"/>
      <c r="BE1687" s="30"/>
      <c r="BF1687" s="28"/>
      <c r="BG1687" s="29"/>
      <c r="BH1687" s="30"/>
      <c r="BI1687" s="20"/>
      <c r="BJ1687" s="20"/>
      <c r="BK1687" s="20"/>
    </row>
    <row r="1688" spans="25:63" x14ac:dyDescent="0.25">
      <c r="Y1688" s="25"/>
      <c r="AA1688" s="26"/>
      <c r="AB1688" s="27"/>
      <c r="AC1688" s="27"/>
      <c r="AD1688" s="27"/>
      <c r="BA1688" s="32"/>
      <c r="BB1688" s="32"/>
      <c r="BC1688" s="28"/>
      <c r="BD1688" s="29"/>
      <c r="BE1688" s="30"/>
      <c r="BF1688" s="28"/>
      <c r="BG1688" s="29"/>
      <c r="BH1688" s="30"/>
      <c r="BI1688" s="20"/>
      <c r="BJ1688" s="20"/>
      <c r="BK1688" s="20"/>
    </row>
    <row r="1689" spans="25:63" x14ac:dyDescent="0.25">
      <c r="Y1689" s="25"/>
      <c r="AA1689" s="26"/>
      <c r="AB1689" s="27"/>
      <c r="AC1689" s="27"/>
      <c r="AD1689" s="27"/>
      <c r="BA1689" s="32"/>
      <c r="BB1689" s="32"/>
      <c r="BC1689" s="28"/>
      <c r="BD1689" s="29"/>
      <c r="BE1689" s="30"/>
      <c r="BF1689" s="28"/>
      <c r="BG1689" s="29"/>
      <c r="BH1689" s="30"/>
      <c r="BI1689" s="20"/>
      <c r="BJ1689" s="20"/>
      <c r="BK1689" s="20"/>
    </row>
    <row r="1690" spans="25:63" x14ac:dyDescent="0.25">
      <c r="Y1690" s="25"/>
      <c r="AA1690" s="26"/>
      <c r="AB1690" s="27"/>
      <c r="AC1690" s="27"/>
      <c r="AD1690" s="27"/>
      <c r="BA1690" s="32"/>
      <c r="BB1690" s="32"/>
      <c r="BC1690" s="28"/>
      <c r="BD1690" s="29"/>
      <c r="BE1690" s="30"/>
      <c r="BF1690" s="28"/>
      <c r="BG1690" s="29"/>
      <c r="BH1690" s="30"/>
      <c r="BI1690" s="20"/>
      <c r="BJ1690" s="20"/>
      <c r="BK1690" s="20"/>
    </row>
    <row r="1691" spans="25:63" x14ac:dyDescent="0.25">
      <c r="Y1691" s="25"/>
      <c r="AA1691" s="26"/>
      <c r="AB1691" s="27"/>
      <c r="AC1691" s="27"/>
      <c r="AD1691" s="27"/>
      <c r="BA1691" s="32"/>
      <c r="BB1691" s="32"/>
      <c r="BC1691" s="28"/>
      <c r="BD1691" s="29"/>
      <c r="BE1691" s="30"/>
      <c r="BF1691" s="28"/>
      <c r="BG1691" s="29"/>
      <c r="BH1691" s="30"/>
      <c r="BI1691" s="20"/>
      <c r="BJ1691" s="20"/>
      <c r="BK1691" s="20"/>
    </row>
    <row r="1692" spans="25:63" x14ac:dyDescent="0.25">
      <c r="Y1692" s="25"/>
      <c r="AA1692" s="26"/>
      <c r="AB1692" s="27"/>
      <c r="AC1692" s="27"/>
      <c r="AD1692" s="27"/>
      <c r="BA1692" s="32"/>
      <c r="BB1692" s="32"/>
      <c r="BC1692" s="28"/>
      <c r="BD1692" s="29"/>
      <c r="BE1692" s="30"/>
      <c r="BF1692" s="28"/>
      <c r="BG1692" s="29"/>
      <c r="BH1692" s="30"/>
      <c r="BI1692" s="20"/>
      <c r="BJ1692" s="20"/>
      <c r="BK1692" s="20"/>
    </row>
    <row r="1693" spans="25:63" x14ac:dyDescent="0.25">
      <c r="Y1693" s="25"/>
      <c r="AA1693" s="26"/>
      <c r="AB1693" s="27"/>
      <c r="AC1693" s="27"/>
      <c r="AD1693" s="27"/>
      <c r="BA1693" s="32"/>
      <c r="BB1693" s="32"/>
      <c r="BC1693" s="28"/>
      <c r="BD1693" s="29"/>
      <c r="BE1693" s="30"/>
      <c r="BF1693" s="28"/>
      <c r="BG1693" s="29"/>
      <c r="BH1693" s="30"/>
      <c r="BI1693" s="20"/>
      <c r="BJ1693" s="20"/>
      <c r="BK1693" s="20"/>
    </row>
    <row r="1694" spans="25:63" x14ac:dyDescent="0.25">
      <c r="Y1694" s="25"/>
      <c r="AA1694" s="26"/>
      <c r="AB1694" s="27"/>
      <c r="AC1694" s="27"/>
      <c r="AD1694" s="27"/>
      <c r="BA1694" s="32"/>
      <c r="BB1694" s="32"/>
      <c r="BC1694" s="28"/>
      <c r="BD1694" s="29"/>
      <c r="BE1694" s="30"/>
      <c r="BF1694" s="28"/>
      <c r="BG1694" s="29"/>
      <c r="BH1694" s="30"/>
      <c r="BI1694" s="20"/>
      <c r="BJ1694" s="20"/>
      <c r="BK1694" s="20"/>
    </row>
    <row r="1695" spans="25:63" x14ac:dyDescent="0.25">
      <c r="Y1695" s="25"/>
      <c r="AA1695" s="26"/>
      <c r="AB1695" s="27"/>
      <c r="AC1695" s="27"/>
      <c r="AD1695" s="27"/>
      <c r="BA1695" s="32"/>
      <c r="BB1695" s="32"/>
      <c r="BC1695" s="28"/>
      <c r="BD1695" s="29"/>
      <c r="BE1695" s="30"/>
      <c r="BF1695" s="28"/>
      <c r="BG1695" s="29"/>
      <c r="BH1695" s="30"/>
      <c r="BI1695" s="20"/>
      <c r="BJ1695" s="20"/>
      <c r="BK1695" s="20"/>
    </row>
    <row r="1696" spans="25:63" x14ac:dyDescent="0.25">
      <c r="Y1696" s="25"/>
      <c r="AA1696" s="26"/>
      <c r="AB1696" s="27"/>
      <c r="AC1696" s="27"/>
      <c r="AD1696" s="27"/>
      <c r="BA1696" s="32"/>
      <c r="BB1696" s="32"/>
      <c r="BC1696" s="28"/>
      <c r="BD1696" s="29"/>
      <c r="BE1696" s="30"/>
      <c r="BF1696" s="28"/>
      <c r="BG1696" s="29"/>
      <c r="BH1696" s="30"/>
      <c r="BI1696" s="20"/>
      <c r="BJ1696" s="20"/>
      <c r="BK1696" s="20"/>
    </row>
    <row r="1697" spans="25:63" x14ac:dyDescent="0.25">
      <c r="Y1697" s="25"/>
      <c r="AA1697" s="26"/>
      <c r="AB1697" s="27"/>
      <c r="AC1697" s="27"/>
      <c r="AD1697" s="27"/>
      <c r="BA1697" s="32"/>
      <c r="BB1697" s="32"/>
      <c r="BC1697" s="28"/>
      <c r="BD1697" s="29"/>
      <c r="BE1697" s="30"/>
      <c r="BF1697" s="28"/>
      <c r="BG1697" s="29"/>
      <c r="BH1697" s="30"/>
      <c r="BI1697" s="20"/>
      <c r="BJ1697" s="20"/>
      <c r="BK1697" s="20"/>
    </row>
    <row r="1698" spans="25:63" x14ac:dyDescent="0.25">
      <c r="Y1698" s="25"/>
      <c r="AA1698" s="26"/>
      <c r="AB1698" s="27"/>
      <c r="AC1698" s="27"/>
      <c r="AD1698" s="27"/>
      <c r="BA1698" s="32"/>
      <c r="BB1698" s="32"/>
      <c r="BC1698" s="28"/>
      <c r="BD1698" s="29"/>
      <c r="BE1698" s="30"/>
      <c r="BF1698" s="28"/>
      <c r="BG1698" s="29"/>
      <c r="BH1698" s="30"/>
      <c r="BI1698" s="20"/>
      <c r="BJ1698" s="20"/>
      <c r="BK1698" s="20"/>
    </row>
    <row r="1699" spans="25:63" x14ac:dyDescent="0.25">
      <c r="Y1699" s="25"/>
      <c r="AA1699" s="26"/>
      <c r="AB1699" s="27"/>
      <c r="AC1699" s="27"/>
      <c r="AD1699" s="27"/>
      <c r="BA1699" s="32"/>
      <c r="BB1699" s="32"/>
      <c r="BC1699" s="28"/>
      <c r="BD1699" s="29"/>
      <c r="BE1699" s="30"/>
      <c r="BF1699" s="28"/>
      <c r="BG1699" s="29"/>
      <c r="BH1699" s="30"/>
      <c r="BI1699" s="20"/>
      <c r="BJ1699" s="20"/>
      <c r="BK1699" s="20"/>
    </row>
    <row r="1700" spans="25:63" x14ac:dyDescent="0.25">
      <c r="Y1700" s="25"/>
      <c r="AA1700" s="26"/>
      <c r="AB1700" s="27"/>
      <c r="AC1700" s="27"/>
      <c r="AD1700" s="27"/>
      <c r="BA1700" s="32"/>
      <c r="BB1700" s="32"/>
      <c r="BC1700" s="28"/>
      <c r="BD1700" s="29"/>
      <c r="BE1700" s="30"/>
      <c r="BF1700" s="28"/>
      <c r="BG1700" s="29"/>
      <c r="BH1700" s="30"/>
      <c r="BI1700" s="20"/>
      <c r="BJ1700" s="20"/>
      <c r="BK1700" s="20"/>
    </row>
    <row r="1701" spans="25:63" x14ac:dyDescent="0.25">
      <c r="Y1701" s="25"/>
      <c r="AA1701" s="26"/>
      <c r="AB1701" s="27"/>
      <c r="AC1701" s="27"/>
      <c r="AD1701" s="27"/>
      <c r="BA1701" s="32"/>
      <c r="BB1701" s="32"/>
      <c r="BC1701" s="28"/>
      <c r="BD1701" s="29"/>
      <c r="BE1701" s="30"/>
      <c r="BF1701" s="28"/>
      <c r="BG1701" s="29"/>
      <c r="BH1701" s="30"/>
      <c r="BI1701" s="20"/>
      <c r="BJ1701" s="20"/>
      <c r="BK1701" s="20"/>
    </row>
    <row r="1702" spans="25:63" x14ac:dyDescent="0.25">
      <c r="Y1702" s="25"/>
      <c r="AA1702" s="26"/>
      <c r="AB1702" s="27"/>
      <c r="AC1702" s="27"/>
      <c r="AD1702" s="27"/>
      <c r="BA1702" s="32"/>
      <c r="BB1702" s="32"/>
      <c r="BC1702" s="28"/>
      <c r="BD1702" s="29"/>
      <c r="BE1702" s="30"/>
      <c r="BF1702" s="28"/>
      <c r="BG1702" s="29"/>
      <c r="BH1702" s="30"/>
      <c r="BI1702" s="20"/>
      <c r="BJ1702" s="20"/>
      <c r="BK1702" s="20"/>
    </row>
    <row r="1703" spans="25:63" x14ac:dyDescent="0.25">
      <c r="Y1703" s="25"/>
      <c r="AA1703" s="26"/>
      <c r="AB1703" s="27"/>
      <c r="AC1703" s="27"/>
      <c r="AD1703" s="27"/>
      <c r="BA1703" s="32"/>
      <c r="BB1703" s="32"/>
      <c r="BC1703" s="28"/>
      <c r="BD1703" s="29"/>
      <c r="BE1703" s="30"/>
      <c r="BF1703" s="28"/>
      <c r="BG1703" s="29"/>
      <c r="BH1703" s="30"/>
      <c r="BI1703" s="20"/>
      <c r="BJ1703" s="20"/>
      <c r="BK1703" s="20"/>
    </row>
    <row r="1704" spans="25:63" x14ac:dyDescent="0.25">
      <c r="Y1704" s="25"/>
      <c r="AA1704" s="26"/>
      <c r="AB1704" s="27"/>
      <c r="AC1704" s="27"/>
      <c r="AD1704" s="27"/>
      <c r="BA1704" s="32"/>
      <c r="BB1704" s="32"/>
      <c r="BC1704" s="28"/>
      <c r="BD1704" s="29"/>
      <c r="BE1704" s="30"/>
      <c r="BF1704" s="28"/>
      <c r="BG1704" s="29"/>
      <c r="BH1704" s="30"/>
      <c r="BI1704" s="20"/>
      <c r="BJ1704" s="20"/>
      <c r="BK1704" s="20"/>
    </row>
    <row r="1705" spans="25:63" x14ac:dyDescent="0.25">
      <c r="Y1705" s="25"/>
      <c r="AA1705" s="26"/>
      <c r="AB1705" s="27"/>
      <c r="AC1705" s="27"/>
      <c r="AD1705" s="27"/>
      <c r="BA1705" s="32"/>
      <c r="BB1705" s="32"/>
      <c r="BC1705" s="28"/>
      <c r="BD1705" s="29"/>
      <c r="BE1705" s="30"/>
      <c r="BF1705" s="28"/>
      <c r="BG1705" s="29"/>
      <c r="BH1705" s="30"/>
      <c r="BI1705" s="20"/>
      <c r="BJ1705" s="20"/>
      <c r="BK1705" s="20"/>
    </row>
    <row r="1706" spans="25:63" x14ac:dyDescent="0.25">
      <c r="Y1706" s="25"/>
      <c r="AA1706" s="26"/>
      <c r="AB1706" s="27"/>
      <c r="AC1706" s="27"/>
      <c r="AD1706" s="27"/>
      <c r="BA1706" s="32"/>
      <c r="BB1706" s="32"/>
      <c r="BC1706" s="28"/>
      <c r="BD1706" s="29"/>
      <c r="BE1706" s="30"/>
      <c r="BF1706" s="28"/>
      <c r="BG1706" s="29"/>
      <c r="BH1706" s="30"/>
      <c r="BI1706" s="20"/>
      <c r="BJ1706" s="20"/>
      <c r="BK1706" s="20"/>
    </row>
    <row r="1707" spans="25:63" x14ac:dyDescent="0.25">
      <c r="Y1707" s="25"/>
      <c r="AA1707" s="26"/>
      <c r="AB1707" s="27"/>
      <c r="AC1707" s="27"/>
      <c r="AD1707" s="27"/>
      <c r="BA1707" s="32"/>
      <c r="BB1707" s="32"/>
      <c r="BC1707" s="28"/>
      <c r="BD1707" s="29"/>
      <c r="BE1707" s="30"/>
      <c r="BF1707" s="28"/>
      <c r="BG1707" s="29"/>
      <c r="BH1707" s="30"/>
      <c r="BI1707" s="20"/>
      <c r="BJ1707" s="20"/>
      <c r="BK1707" s="20"/>
    </row>
    <row r="1708" spans="25:63" x14ac:dyDescent="0.25">
      <c r="Y1708" s="25"/>
      <c r="AA1708" s="26"/>
      <c r="AB1708" s="27"/>
      <c r="AC1708" s="27"/>
      <c r="AD1708" s="27"/>
      <c r="BA1708" s="32"/>
      <c r="BB1708" s="32"/>
      <c r="BC1708" s="28"/>
      <c r="BD1708" s="29"/>
      <c r="BE1708" s="30"/>
      <c r="BF1708" s="28"/>
      <c r="BG1708" s="29"/>
      <c r="BH1708" s="30"/>
      <c r="BI1708" s="20"/>
      <c r="BJ1708" s="20"/>
      <c r="BK1708" s="20"/>
    </row>
    <row r="1709" spans="25:63" x14ac:dyDescent="0.25">
      <c r="Y1709" s="25"/>
      <c r="AA1709" s="26"/>
      <c r="AB1709" s="27"/>
      <c r="AC1709" s="27"/>
      <c r="AD1709" s="27"/>
      <c r="BA1709" s="32"/>
      <c r="BB1709" s="32"/>
      <c r="BC1709" s="28"/>
      <c r="BD1709" s="29"/>
      <c r="BE1709" s="30"/>
      <c r="BF1709" s="28"/>
      <c r="BG1709" s="29"/>
      <c r="BH1709" s="30"/>
      <c r="BI1709" s="20"/>
      <c r="BJ1709" s="20"/>
      <c r="BK1709" s="20"/>
    </row>
    <row r="1710" spans="25:63" x14ac:dyDescent="0.25">
      <c r="Y1710" s="25"/>
      <c r="AA1710" s="26"/>
      <c r="AB1710" s="27"/>
      <c r="AC1710" s="27"/>
      <c r="AD1710" s="27"/>
      <c r="BA1710" s="32"/>
      <c r="BB1710" s="32"/>
      <c r="BC1710" s="28"/>
      <c r="BD1710" s="29"/>
      <c r="BE1710" s="30"/>
      <c r="BF1710" s="28"/>
      <c r="BG1710" s="29"/>
      <c r="BH1710" s="30"/>
      <c r="BI1710" s="20"/>
      <c r="BJ1710" s="20"/>
      <c r="BK1710" s="20"/>
    </row>
    <row r="1711" spans="25:63" x14ac:dyDescent="0.25">
      <c r="Y1711" s="25"/>
      <c r="AA1711" s="26"/>
      <c r="AB1711" s="27"/>
      <c r="AC1711" s="27"/>
      <c r="AD1711" s="27"/>
      <c r="BA1711" s="32"/>
      <c r="BB1711" s="32"/>
      <c r="BC1711" s="28"/>
      <c r="BD1711" s="29"/>
      <c r="BE1711" s="30"/>
      <c r="BF1711" s="28"/>
      <c r="BG1711" s="29"/>
      <c r="BH1711" s="30"/>
      <c r="BI1711" s="20"/>
      <c r="BJ1711" s="20"/>
      <c r="BK1711" s="20"/>
    </row>
    <row r="1712" spans="25:63" x14ac:dyDescent="0.25">
      <c r="Y1712" s="25"/>
      <c r="AA1712" s="26"/>
      <c r="AB1712" s="27"/>
      <c r="AC1712" s="27"/>
      <c r="AD1712" s="27"/>
      <c r="BA1712" s="32"/>
      <c r="BB1712" s="32"/>
      <c r="BC1712" s="28"/>
      <c r="BD1712" s="29"/>
      <c r="BE1712" s="30"/>
      <c r="BF1712" s="28"/>
      <c r="BG1712" s="29"/>
      <c r="BH1712" s="30"/>
      <c r="BI1712" s="20"/>
      <c r="BJ1712" s="20"/>
      <c r="BK1712" s="20"/>
    </row>
    <row r="1713" spans="25:63" x14ac:dyDescent="0.25">
      <c r="Y1713" s="25"/>
      <c r="AA1713" s="26"/>
      <c r="AB1713" s="27"/>
      <c r="AC1713" s="27"/>
      <c r="AD1713" s="27"/>
      <c r="BA1713" s="32"/>
      <c r="BB1713" s="32"/>
      <c r="BC1713" s="28"/>
      <c r="BD1713" s="29"/>
      <c r="BE1713" s="30"/>
      <c r="BF1713" s="28"/>
      <c r="BG1713" s="29"/>
      <c r="BH1713" s="30"/>
      <c r="BI1713" s="20"/>
      <c r="BJ1713" s="20"/>
      <c r="BK1713" s="20"/>
    </row>
    <row r="1714" spans="25:63" x14ac:dyDescent="0.25">
      <c r="Y1714" s="25"/>
      <c r="AA1714" s="26"/>
      <c r="AB1714" s="27"/>
      <c r="AC1714" s="27"/>
      <c r="AD1714" s="27"/>
      <c r="BA1714" s="32"/>
      <c r="BB1714" s="32"/>
      <c r="BC1714" s="28"/>
      <c r="BD1714" s="29"/>
      <c r="BE1714" s="30"/>
      <c r="BF1714" s="28"/>
      <c r="BG1714" s="29"/>
      <c r="BH1714" s="30"/>
      <c r="BI1714" s="20"/>
      <c r="BJ1714" s="20"/>
      <c r="BK1714" s="20"/>
    </row>
    <row r="1715" spans="25:63" x14ac:dyDescent="0.25">
      <c r="Y1715" s="25"/>
      <c r="AA1715" s="26"/>
      <c r="AB1715" s="27"/>
      <c r="AC1715" s="27"/>
      <c r="AD1715" s="27"/>
      <c r="BA1715" s="32"/>
      <c r="BB1715" s="32"/>
      <c r="BC1715" s="28"/>
      <c r="BD1715" s="29"/>
      <c r="BE1715" s="30"/>
      <c r="BF1715" s="28"/>
      <c r="BG1715" s="29"/>
      <c r="BH1715" s="30"/>
      <c r="BI1715" s="20"/>
      <c r="BJ1715" s="20"/>
      <c r="BK1715" s="20"/>
    </row>
    <row r="1716" spans="25:63" x14ac:dyDescent="0.25">
      <c r="Y1716" s="25"/>
      <c r="AA1716" s="26"/>
      <c r="AB1716" s="27"/>
      <c r="AC1716" s="27"/>
      <c r="AD1716" s="27"/>
      <c r="BA1716" s="32"/>
      <c r="BB1716" s="32"/>
      <c r="BC1716" s="28"/>
      <c r="BD1716" s="29"/>
      <c r="BE1716" s="30"/>
      <c r="BF1716" s="28"/>
      <c r="BG1716" s="29"/>
      <c r="BH1716" s="30"/>
      <c r="BI1716" s="20"/>
      <c r="BJ1716" s="20"/>
      <c r="BK1716" s="20"/>
    </row>
    <row r="1717" spans="25:63" x14ac:dyDescent="0.25">
      <c r="Y1717" s="25"/>
      <c r="AA1717" s="26"/>
      <c r="AB1717" s="27"/>
      <c r="AC1717" s="27"/>
      <c r="AD1717" s="27"/>
      <c r="BA1717" s="32"/>
      <c r="BB1717" s="32"/>
      <c r="BC1717" s="28"/>
      <c r="BD1717" s="29"/>
      <c r="BE1717" s="30"/>
      <c r="BF1717" s="28"/>
      <c r="BG1717" s="29"/>
      <c r="BH1717" s="30"/>
      <c r="BI1717" s="20"/>
      <c r="BJ1717" s="20"/>
      <c r="BK1717" s="20"/>
    </row>
    <row r="1718" spans="25:63" x14ac:dyDescent="0.25">
      <c r="Y1718" s="25"/>
      <c r="AA1718" s="26"/>
      <c r="AB1718" s="27"/>
      <c r="AC1718" s="27"/>
      <c r="AD1718" s="27"/>
      <c r="BA1718" s="32"/>
      <c r="BB1718" s="32"/>
      <c r="BC1718" s="28"/>
      <c r="BD1718" s="29"/>
      <c r="BE1718" s="30"/>
      <c r="BF1718" s="28"/>
      <c r="BG1718" s="29"/>
      <c r="BH1718" s="30"/>
      <c r="BI1718" s="20"/>
      <c r="BJ1718" s="20"/>
      <c r="BK1718" s="20"/>
    </row>
    <row r="1719" spans="25:63" x14ac:dyDescent="0.25">
      <c r="Y1719" s="25"/>
      <c r="AA1719" s="26"/>
      <c r="AB1719" s="27"/>
      <c r="AC1719" s="27"/>
      <c r="AD1719" s="27"/>
      <c r="BA1719" s="32"/>
      <c r="BB1719" s="32"/>
      <c r="BC1719" s="28"/>
      <c r="BD1719" s="29"/>
      <c r="BE1719" s="30"/>
      <c r="BF1719" s="28"/>
      <c r="BG1719" s="29"/>
      <c r="BH1719" s="30"/>
      <c r="BI1719" s="20"/>
      <c r="BJ1719" s="20"/>
      <c r="BK1719" s="20"/>
    </row>
    <row r="1720" spans="25:63" x14ac:dyDescent="0.25">
      <c r="Y1720" s="25"/>
      <c r="AA1720" s="26"/>
      <c r="AB1720" s="27"/>
      <c r="AC1720" s="27"/>
      <c r="AD1720" s="27"/>
      <c r="BA1720" s="32"/>
      <c r="BB1720" s="32"/>
      <c r="BC1720" s="28"/>
      <c r="BD1720" s="29"/>
      <c r="BE1720" s="30"/>
      <c r="BF1720" s="28"/>
      <c r="BG1720" s="29"/>
      <c r="BH1720" s="30"/>
      <c r="BI1720" s="20"/>
      <c r="BJ1720" s="20"/>
      <c r="BK1720" s="20"/>
    </row>
    <row r="1721" spans="25:63" x14ac:dyDescent="0.25">
      <c r="Y1721" s="25"/>
      <c r="AA1721" s="26"/>
      <c r="AB1721" s="27"/>
      <c r="AC1721" s="27"/>
      <c r="AD1721" s="27"/>
      <c r="BA1721" s="32"/>
      <c r="BB1721" s="32"/>
      <c r="BC1721" s="28"/>
      <c r="BD1721" s="29"/>
      <c r="BE1721" s="30"/>
      <c r="BF1721" s="28"/>
      <c r="BG1721" s="29"/>
      <c r="BH1721" s="30"/>
      <c r="BI1721" s="20"/>
      <c r="BJ1721" s="20"/>
      <c r="BK1721" s="20"/>
    </row>
    <row r="1722" spans="25:63" x14ac:dyDescent="0.25">
      <c r="Y1722" s="25"/>
      <c r="AA1722" s="26"/>
      <c r="AB1722" s="27"/>
      <c r="AC1722" s="27"/>
      <c r="AD1722" s="27"/>
      <c r="BA1722" s="32"/>
      <c r="BB1722" s="32"/>
      <c r="BC1722" s="28"/>
      <c r="BD1722" s="29"/>
      <c r="BE1722" s="30"/>
      <c r="BF1722" s="28"/>
      <c r="BG1722" s="29"/>
      <c r="BH1722" s="30"/>
      <c r="BI1722" s="20"/>
      <c r="BJ1722" s="20"/>
      <c r="BK1722" s="20"/>
    </row>
    <row r="1723" spans="25:63" x14ac:dyDescent="0.25">
      <c r="Y1723" s="25"/>
      <c r="AA1723" s="26"/>
      <c r="AB1723" s="27"/>
      <c r="AC1723" s="27"/>
      <c r="AD1723" s="27"/>
      <c r="BA1723" s="32"/>
      <c r="BB1723" s="32"/>
      <c r="BC1723" s="28"/>
      <c r="BD1723" s="29"/>
      <c r="BE1723" s="30"/>
      <c r="BF1723" s="28"/>
      <c r="BG1723" s="29"/>
      <c r="BH1723" s="30"/>
      <c r="BI1723" s="20"/>
      <c r="BJ1723" s="20"/>
      <c r="BK1723" s="20"/>
    </row>
    <row r="1724" spans="25:63" x14ac:dyDescent="0.25">
      <c r="Y1724" s="25"/>
      <c r="AA1724" s="26"/>
      <c r="AB1724" s="27"/>
      <c r="AC1724" s="27"/>
      <c r="AD1724" s="27"/>
      <c r="BA1724" s="32"/>
      <c r="BB1724" s="32"/>
      <c r="BC1724" s="28"/>
      <c r="BD1724" s="29"/>
      <c r="BE1724" s="30"/>
      <c r="BF1724" s="28"/>
      <c r="BG1724" s="29"/>
      <c r="BH1724" s="30"/>
      <c r="BI1724" s="20"/>
      <c r="BJ1724" s="20"/>
      <c r="BK1724" s="20"/>
    </row>
    <row r="1725" spans="25:63" x14ac:dyDescent="0.25">
      <c r="Y1725" s="25"/>
      <c r="AA1725" s="26"/>
      <c r="AB1725" s="27"/>
      <c r="AC1725" s="27"/>
      <c r="AD1725" s="27"/>
      <c r="BA1725" s="32"/>
      <c r="BB1725" s="32"/>
      <c r="BC1725" s="28"/>
      <c r="BD1725" s="29"/>
      <c r="BE1725" s="30"/>
      <c r="BF1725" s="28"/>
      <c r="BG1725" s="29"/>
      <c r="BH1725" s="30"/>
      <c r="BI1725" s="20"/>
      <c r="BJ1725" s="20"/>
      <c r="BK1725" s="20"/>
    </row>
    <row r="1726" spans="25:63" x14ac:dyDescent="0.25">
      <c r="Y1726" s="25"/>
      <c r="AA1726" s="26"/>
      <c r="AB1726" s="27"/>
      <c r="AC1726" s="27"/>
      <c r="AD1726" s="27"/>
      <c r="BA1726" s="32"/>
      <c r="BB1726" s="32"/>
      <c r="BC1726" s="28"/>
      <c r="BD1726" s="29"/>
      <c r="BE1726" s="30"/>
      <c r="BF1726" s="28"/>
      <c r="BG1726" s="29"/>
      <c r="BH1726" s="30"/>
      <c r="BI1726" s="20"/>
      <c r="BJ1726" s="20"/>
      <c r="BK1726" s="20"/>
    </row>
    <row r="1727" spans="25:63" x14ac:dyDescent="0.25">
      <c r="Y1727" s="25"/>
      <c r="AA1727" s="26"/>
      <c r="AB1727" s="27"/>
      <c r="AC1727" s="27"/>
      <c r="AD1727" s="27"/>
      <c r="BA1727" s="32"/>
      <c r="BB1727" s="32"/>
      <c r="BC1727" s="28"/>
      <c r="BD1727" s="29"/>
      <c r="BE1727" s="30"/>
      <c r="BF1727" s="28"/>
      <c r="BG1727" s="29"/>
      <c r="BH1727" s="30"/>
      <c r="BI1727" s="20"/>
      <c r="BJ1727" s="20"/>
      <c r="BK1727" s="20"/>
    </row>
    <row r="1728" spans="25:63" x14ac:dyDescent="0.25">
      <c r="Y1728" s="25"/>
      <c r="AA1728" s="26"/>
      <c r="AB1728" s="27"/>
      <c r="AC1728" s="27"/>
      <c r="AD1728" s="27"/>
      <c r="BA1728" s="32"/>
      <c r="BB1728" s="32"/>
      <c r="BC1728" s="28"/>
      <c r="BD1728" s="29"/>
      <c r="BE1728" s="30"/>
      <c r="BF1728" s="28"/>
      <c r="BG1728" s="29"/>
      <c r="BH1728" s="30"/>
      <c r="BI1728" s="20"/>
      <c r="BJ1728" s="20"/>
      <c r="BK1728" s="20"/>
    </row>
    <row r="1729" spans="25:63" x14ac:dyDescent="0.25">
      <c r="Y1729" s="25"/>
      <c r="AA1729" s="26"/>
      <c r="AB1729" s="27"/>
      <c r="AC1729" s="27"/>
      <c r="AD1729" s="27"/>
      <c r="BA1729" s="32"/>
      <c r="BB1729" s="32"/>
      <c r="BC1729" s="28"/>
      <c r="BD1729" s="29"/>
      <c r="BE1729" s="30"/>
      <c r="BF1729" s="28"/>
      <c r="BG1729" s="29"/>
      <c r="BH1729" s="30"/>
      <c r="BI1729" s="20"/>
      <c r="BJ1729" s="20"/>
      <c r="BK1729" s="20"/>
    </row>
    <row r="1730" spans="25:63" x14ac:dyDescent="0.25">
      <c r="Y1730" s="25"/>
      <c r="AA1730" s="26"/>
      <c r="AB1730" s="27"/>
      <c r="AC1730" s="27"/>
      <c r="AD1730" s="27"/>
      <c r="BA1730" s="32"/>
      <c r="BB1730" s="32"/>
      <c r="BC1730" s="28"/>
      <c r="BD1730" s="29"/>
      <c r="BE1730" s="30"/>
      <c r="BF1730" s="28"/>
      <c r="BG1730" s="29"/>
      <c r="BH1730" s="30"/>
      <c r="BI1730" s="20"/>
      <c r="BJ1730" s="20"/>
      <c r="BK1730" s="20"/>
    </row>
    <row r="1731" spans="25:63" x14ac:dyDescent="0.25">
      <c r="Y1731" s="25"/>
      <c r="AA1731" s="26"/>
      <c r="AB1731" s="27"/>
      <c r="AC1731" s="27"/>
      <c r="AD1731" s="27"/>
      <c r="BA1731" s="32"/>
      <c r="BB1731" s="32"/>
      <c r="BC1731" s="28"/>
      <c r="BD1731" s="29"/>
      <c r="BE1731" s="30"/>
      <c r="BF1731" s="28"/>
      <c r="BG1731" s="29"/>
      <c r="BH1731" s="30"/>
      <c r="BI1731" s="20"/>
      <c r="BJ1731" s="20"/>
      <c r="BK1731" s="20"/>
    </row>
    <row r="1732" spans="25:63" x14ac:dyDescent="0.25">
      <c r="Y1732" s="25"/>
      <c r="AA1732" s="26"/>
      <c r="AB1732" s="27"/>
      <c r="AC1732" s="27"/>
      <c r="AD1732" s="27"/>
      <c r="BA1732" s="32"/>
      <c r="BB1732" s="32"/>
      <c r="BC1732" s="28"/>
      <c r="BD1732" s="29"/>
      <c r="BE1732" s="30"/>
      <c r="BF1732" s="28"/>
      <c r="BG1732" s="29"/>
      <c r="BH1732" s="30"/>
      <c r="BI1732" s="20"/>
      <c r="BJ1732" s="20"/>
      <c r="BK1732" s="20"/>
    </row>
    <row r="1733" spans="25:63" x14ac:dyDescent="0.25">
      <c r="Y1733" s="25"/>
      <c r="AA1733" s="26"/>
      <c r="AB1733" s="27"/>
      <c r="AC1733" s="27"/>
      <c r="AD1733" s="27"/>
      <c r="BA1733" s="32"/>
      <c r="BB1733" s="32"/>
      <c r="BC1733" s="28"/>
      <c r="BD1733" s="29"/>
      <c r="BE1733" s="30"/>
      <c r="BF1733" s="28"/>
      <c r="BG1733" s="29"/>
      <c r="BH1733" s="30"/>
      <c r="BI1733" s="20"/>
      <c r="BJ1733" s="20"/>
      <c r="BK1733" s="20"/>
    </row>
    <row r="1734" spans="25:63" x14ac:dyDescent="0.25">
      <c r="Y1734" s="25"/>
      <c r="AA1734" s="26"/>
      <c r="AB1734" s="27"/>
      <c r="AC1734" s="27"/>
      <c r="AD1734" s="27"/>
      <c r="BA1734" s="32"/>
      <c r="BB1734" s="32"/>
      <c r="BC1734" s="28"/>
      <c r="BD1734" s="29"/>
      <c r="BE1734" s="30"/>
      <c r="BF1734" s="28"/>
      <c r="BG1734" s="29"/>
      <c r="BH1734" s="30"/>
      <c r="BI1734" s="20"/>
      <c r="BJ1734" s="20"/>
      <c r="BK1734" s="20"/>
    </row>
    <row r="1735" spans="25:63" x14ac:dyDescent="0.25">
      <c r="Y1735" s="25"/>
      <c r="AA1735" s="26"/>
      <c r="AB1735" s="27"/>
      <c r="AC1735" s="27"/>
      <c r="AD1735" s="27"/>
      <c r="BA1735" s="32"/>
      <c r="BB1735" s="32"/>
      <c r="BC1735" s="28"/>
      <c r="BD1735" s="29"/>
      <c r="BE1735" s="30"/>
      <c r="BF1735" s="28"/>
      <c r="BG1735" s="29"/>
      <c r="BH1735" s="30"/>
      <c r="BI1735" s="20"/>
      <c r="BJ1735" s="20"/>
      <c r="BK1735" s="20"/>
    </row>
    <row r="1736" spans="25:63" x14ac:dyDescent="0.25">
      <c r="Y1736" s="25"/>
      <c r="AA1736" s="26"/>
      <c r="AB1736" s="27"/>
      <c r="AC1736" s="27"/>
      <c r="AD1736" s="27"/>
      <c r="BA1736" s="32"/>
      <c r="BB1736" s="32"/>
      <c r="BC1736" s="28"/>
      <c r="BD1736" s="29"/>
      <c r="BE1736" s="30"/>
      <c r="BF1736" s="28"/>
      <c r="BG1736" s="29"/>
      <c r="BH1736" s="30"/>
      <c r="BI1736" s="20"/>
      <c r="BJ1736" s="20"/>
      <c r="BK1736" s="20"/>
    </row>
    <row r="1737" spans="25:63" x14ac:dyDescent="0.25">
      <c r="Y1737" s="25"/>
      <c r="AA1737" s="26"/>
      <c r="AB1737" s="27"/>
      <c r="AC1737" s="27"/>
      <c r="AD1737" s="27"/>
      <c r="BA1737" s="32"/>
      <c r="BB1737" s="32"/>
      <c r="BC1737" s="28"/>
      <c r="BD1737" s="29"/>
      <c r="BE1737" s="30"/>
      <c r="BF1737" s="28"/>
      <c r="BG1737" s="29"/>
      <c r="BH1737" s="30"/>
      <c r="BI1737" s="20"/>
      <c r="BJ1737" s="20"/>
      <c r="BK1737" s="20"/>
    </row>
    <row r="1738" spans="25:63" x14ac:dyDescent="0.25">
      <c r="Y1738" s="25"/>
      <c r="AA1738" s="26"/>
      <c r="AB1738" s="27"/>
      <c r="AC1738" s="27"/>
      <c r="AD1738" s="27"/>
      <c r="BA1738" s="32"/>
      <c r="BB1738" s="32"/>
      <c r="BC1738" s="28"/>
      <c r="BD1738" s="29"/>
      <c r="BE1738" s="30"/>
      <c r="BF1738" s="28"/>
      <c r="BG1738" s="29"/>
      <c r="BH1738" s="30"/>
      <c r="BI1738" s="20"/>
      <c r="BJ1738" s="20"/>
      <c r="BK1738" s="20"/>
    </row>
    <row r="1739" spans="25:63" x14ac:dyDescent="0.25">
      <c r="Y1739" s="25"/>
      <c r="AA1739" s="26"/>
      <c r="AB1739" s="27"/>
      <c r="AC1739" s="27"/>
      <c r="AD1739" s="27"/>
      <c r="BA1739" s="32"/>
      <c r="BB1739" s="32"/>
      <c r="BC1739" s="28"/>
      <c r="BD1739" s="29"/>
      <c r="BE1739" s="30"/>
      <c r="BF1739" s="28"/>
      <c r="BG1739" s="29"/>
      <c r="BH1739" s="30"/>
      <c r="BI1739" s="20"/>
      <c r="BJ1739" s="20"/>
      <c r="BK1739" s="20"/>
    </row>
    <row r="1740" spans="25:63" x14ac:dyDescent="0.25">
      <c r="Y1740" s="25"/>
      <c r="AA1740" s="26"/>
      <c r="AB1740" s="27"/>
      <c r="AC1740" s="27"/>
      <c r="AD1740" s="27"/>
      <c r="BA1740" s="32"/>
      <c r="BB1740" s="32"/>
      <c r="BC1740" s="28"/>
      <c r="BD1740" s="29"/>
      <c r="BE1740" s="30"/>
      <c r="BF1740" s="28"/>
      <c r="BG1740" s="29"/>
      <c r="BH1740" s="30"/>
      <c r="BI1740" s="20"/>
      <c r="BJ1740" s="20"/>
      <c r="BK1740" s="20"/>
    </row>
    <row r="1741" spans="25:63" x14ac:dyDescent="0.25">
      <c r="Y1741" s="25"/>
      <c r="AA1741" s="26"/>
      <c r="AB1741" s="27"/>
      <c r="AC1741" s="27"/>
      <c r="AD1741" s="27"/>
      <c r="BA1741" s="32"/>
      <c r="BB1741" s="32"/>
      <c r="BC1741" s="28"/>
      <c r="BD1741" s="29"/>
      <c r="BE1741" s="30"/>
      <c r="BF1741" s="28"/>
      <c r="BG1741" s="29"/>
      <c r="BH1741" s="30"/>
      <c r="BI1741" s="20"/>
      <c r="BJ1741" s="20"/>
      <c r="BK1741" s="20"/>
    </row>
    <row r="1742" spans="25:63" x14ac:dyDescent="0.25">
      <c r="Y1742" s="25"/>
      <c r="AA1742" s="26"/>
      <c r="AB1742" s="27"/>
      <c r="AC1742" s="27"/>
      <c r="AD1742" s="27"/>
      <c r="BA1742" s="32"/>
      <c r="BB1742" s="32"/>
      <c r="BC1742" s="28"/>
      <c r="BD1742" s="29"/>
      <c r="BE1742" s="30"/>
      <c r="BF1742" s="28"/>
      <c r="BG1742" s="29"/>
      <c r="BH1742" s="30"/>
      <c r="BI1742" s="20"/>
      <c r="BJ1742" s="20"/>
      <c r="BK1742" s="20"/>
    </row>
    <row r="1743" spans="25:63" x14ac:dyDescent="0.25">
      <c r="Y1743" s="25"/>
      <c r="AA1743" s="26"/>
      <c r="AB1743" s="27"/>
      <c r="AC1743" s="27"/>
      <c r="AD1743" s="27"/>
      <c r="BA1743" s="32"/>
      <c r="BB1743" s="32"/>
      <c r="BC1743" s="28"/>
      <c r="BD1743" s="29"/>
      <c r="BE1743" s="30"/>
      <c r="BF1743" s="28"/>
      <c r="BG1743" s="29"/>
      <c r="BH1743" s="30"/>
      <c r="BI1743" s="20"/>
      <c r="BJ1743" s="20"/>
      <c r="BK1743" s="20"/>
    </row>
    <row r="1744" spans="25:63" x14ac:dyDescent="0.25">
      <c r="Y1744" s="25"/>
      <c r="AA1744" s="26"/>
      <c r="AB1744" s="27"/>
      <c r="AC1744" s="27"/>
      <c r="AD1744" s="27"/>
      <c r="BA1744" s="32"/>
      <c r="BB1744" s="32"/>
      <c r="BC1744" s="28"/>
      <c r="BD1744" s="29"/>
      <c r="BE1744" s="30"/>
      <c r="BF1744" s="28"/>
      <c r="BG1744" s="29"/>
      <c r="BH1744" s="30"/>
      <c r="BI1744" s="20"/>
      <c r="BJ1744" s="20"/>
      <c r="BK1744" s="20"/>
    </row>
    <row r="1745" spans="25:63" x14ac:dyDescent="0.25">
      <c r="Y1745" s="25"/>
      <c r="AA1745" s="26"/>
      <c r="AB1745" s="27"/>
      <c r="AC1745" s="27"/>
      <c r="AD1745" s="27"/>
      <c r="BA1745" s="32"/>
      <c r="BB1745" s="32"/>
      <c r="BC1745" s="28"/>
      <c r="BD1745" s="29"/>
      <c r="BE1745" s="30"/>
      <c r="BF1745" s="28"/>
      <c r="BG1745" s="29"/>
      <c r="BH1745" s="30"/>
      <c r="BI1745" s="20"/>
      <c r="BJ1745" s="20"/>
      <c r="BK1745" s="20"/>
    </row>
    <row r="1746" spans="25:63" x14ac:dyDescent="0.25">
      <c r="Y1746" s="25"/>
      <c r="AA1746" s="26"/>
      <c r="AB1746" s="27"/>
      <c r="AC1746" s="27"/>
      <c r="AD1746" s="27"/>
      <c r="BA1746" s="32"/>
      <c r="BB1746" s="32"/>
      <c r="BC1746" s="28"/>
      <c r="BD1746" s="29"/>
      <c r="BE1746" s="30"/>
      <c r="BF1746" s="28"/>
      <c r="BG1746" s="29"/>
      <c r="BH1746" s="30"/>
      <c r="BI1746" s="20"/>
      <c r="BJ1746" s="20"/>
      <c r="BK1746" s="20"/>
    </row>
    <row r="1747" spans="25:63" x14ac:dyDescent="0.25">
      <c r="Y1747" s="25"/>
      <c r="AA1747" s="26"/>
      <c r="AB1747" s="27"/>
      <c r="AC1747" s="27"/>
      <c r="AD1747" s="27"/>
      <c r="BA1747" s="32"/>
      <c r="BB1747" s="32"/>
      <c r="BC1747" s="28"/>
      <c r="BD1747" s="29"/>
      <c r="BE1747" s="30"/>
      <c r="BF1747" s="28"/>
      <c r="BG1747" s="29"/>
      <c r="BH1747" s="30"/>
      <c r="BI1747" s="20"/>
      <c r="BJ1747" s="20"/>
      <c r="BK1747" s="20"/>
    </row>
    <row r="1748" spans="25:63" x14ac:dyDescent="0.25">
      <c r="Y1748" s="25"/>
      <c r="AA1748" s="26"/>
      <c r="AB1748" s="27"/>
      <c r="AC1748" s="27"/>
      <c r="AD1748" s="27"/>
      <c r="BA1748" s="32"/>
      <c r="BB1748" s="32"/>
      <c r="BC1748" s="28"/>
      <c r="BD1748" s="29"/>
      <c r="BE1748" s="30"/>
      <c r="BF1748" s="28"/>
      <c r="BG1748" s="29"/>
      <c r="BH1748" s="30"/>
      <c r="BI1748" s="20"/>
      <c r="BJ1748" s="20"/>
      <c r="BK1748" s="20"/>
    </row>
    <row r="1749" spans="25:63" x14ac:dyDescent="0.25">
      <c r="Y1749" s="25"/>
      <c r="AA1749" s="26"/>
      <c r="AB1749" s="27"/>
      <c r="AC1749" s="27"/>
      <c r="AD1749" s="27"/>
      <c r="BA1749" s="32"/>
      <c r="BB1749" s="32"/>
      <c r="BC1749" s="28"/>
      <c r="BD1749" s="29"/>
      <c r="BE1749" s="30"/>
      <c r="BF1749" s="28"/>
      <c r="BG1749" s="29"/>
      <c r="BH1749" s="30"/>
      <c r="BI1749" s="20"/>
      <c r="BJ1749" s="20"/>
      <c r="BK1749" s="20"/>
    </row>
    <row r="1750" spans="25:63" x14ac:dyDescent="0.25">
      <c r="Y1750" s="25"/>
      <c r="AA1750" s="26"/>
      <c r="AB1750" s="27"/>
      <c r="AC1750" s="27"/>
      <c r="AD1750" s="27"/>
      <c r="BA1750" s="32"/>
      <c r="BB1750" s="32"/>
      <c r="BC1750" s="28"/>
      <c r="BD1750" s="29"/>
      <c r="BE1750" s="30"/>
      <c r="BF1750" s="28"/>
      <c r="BG1750" s="29"/>
      <c r="BH1750" s="30"/>
      <c r="BI1750" s="20"/>
      <c r="BJ1750" s="20"/>
      <c r="BK1750" s="20"/>
    </row>
    <row r="1751" spans="25:63" x14ac:dyDescent="0.25">
      <c r="Y1751" s="25"/>
      <c r="AA1751" s="26"/>
      <c r="AB1751" s="27"/>
      <c r="AC1751" s="27"/>
      <c r="AD1751" s="27"/>
      <c r="BA1751" s="32"/>
      <c r="BB1751" s="32"/>
      <c r="BC1751" s="28"/>
      <c r="BD1751" s="29"/>
      <c r="BE1751" s="30"/>
      <c r="BF1751" s="28"/>
      <c r="BG1751" s="29"/>
      <c r="BH1751" s="30"/>
      <c r="BI1751" s="20"/>
      <c r="BJ1751" s="20"/>
      <c r="BK1751" s="20"/>
    </row>
    <row r="1752" spans="25:63" x14ac:dyDescent="0.25">
      <c r="Y1752" s="25"/>
      <c r="AA1752" s="26"/>
      <c r="AB1752" s="27"/>
      <c r="AC1752" s="27"/>
      <c r="AD1752" s="27"/>
      <c r="BA1752" s="32"/>
      <c r="BB1752" s="32"/>
      <c r="BC1752" s="28"/>
      <c r="BD1752" s="29"/>
      <c r="BE1752" s="30"/>
      <c r="BF1752" s="28"/>
      <c r="BG1752" s="29"/>
      <c r="BH1752" s="30"/>
      <c r="BI1752" s="20"/>
      <c r="BJ1752" s="20"/>
      <c r="BK1752" s="20"/>
    </row>
    <row r="1753" spans="25:63" x14ac:dyDescent="0.25">
      <c r="Y1753" s="25"/>
      <c r="AA1753" s="26"/>
      <c r="AB1753" s="27"/>
      <c r="AC1753" s="27"/>
      <c r="AD1753" s="27"/>
      <c r="BA1753" s="32"/>
      <c r="BB1753" s="32"/>
      <c r="BC1753" s="28"/>
      <c r="BD1753" s="29"/>
      <c r="BE1753" s="30"/>
      <c r="BF1753" s="28"/>
      <c r="BG1753" s="29"/>
      <c r="BH1753" s="30"/>
      <c r="BI1753" s="20"/>
      <c r="BJ1753" s="20"/>
      <c r="BK1753" s="20"/>
    </row>
    <row r="1754" spans="25:63" x14ac:dyDescent="0.25">
      <c r="Y1754" s="25"/>
      <c r="AA1754" s="26"/>
      <c r="AB1754" s="27"/>
      <c r="AC1754" s="27"/>
      <c r="AD1754" s="27"/>
      <c r="BA1754" s="32"/>
      <c r="BB1754" s="32"/>
      <c r="BC1754" s="28"/>
      <c r="BD1754" s="29"/>
      <c r="BE1754" s="30"/>
      <c r="BF1754" s="28"/>
      <c r="BG1754" s="29"/>
      <c r="BH1754" s="30"/>
      <c r="BI1754" s="20"/>
      <c r="BJ1754" s="20"/>
      <c r="BK1754" s="20"/>
    </row>
    <row r="1755" spans="25:63" x14ac:dyDescent="0.25">
      <c r="Y1755" s="25"/>
      <c r="AA1755" s="26"/>
      <c r="AB1755" s="27"/>
      <c r="AC1755" s="27"/>
      <c r="AD1755" s="27"/>
      <c r="BA1755" s="32"/>
      <c r="BB1755" s="32"/>
      <c r="BC1755" s="28"/>
      <c r="BD1755" s="29"/>
      <c r="BE1755" s="30"/>
      <c r="BF1755" s="28"/>
      <c r="BG1755" s="29"/>
      <c r="BH1755" s="30"/>
      <c r="BI1755" s="20"/>
      <c r="BJ1755" s="20"/>
      <c r="BK1755" s="20"/>
    </row>
    <row r="1756" spans="25:63" x14ac:dyDescent="0.25">
      <c r="Y1756" s="25"/>
      <c r="AA1756" s="26"/>
      <c r="AB1756" s="27"/>
      <c r="AC1756" s="27"/>
      <c r="AD1756" s="27"/>
      <c r="BA1756" s="32"/>
      <c r="BB1756" s="32"/>
      <c r="BC1756" s="28"/>
      <c r="BD1756" s="29"/>
      <c r="BE1756" s="30"/>
      <c r="BF1756" s="28"/>
      <c r="BG1756" s="29"/>
      <c r="BH1756" s="30"/>
      <c r="BI1756" s="20"/>
      <c r="BJ1756" s="20"/>
      <c r="BK1756" s="20"/>
    </row>
    <row r="1757" spans="25:63" x14ac:dyDescent="0.25">
      <c r="Y1757" s="25"/>
      <c r="AA1757" s="26"/>
      <c r="AB1757" s="27"/>
      <c r="AC1757" s="27"/>
      <c r="AD1757" s="27"/>
      <c r="BA1757" s="32"/>
      <c r="BB1757" s="32"/>
      <c r="BC1757" s="28"/>
      <c r="BD1757" s="29"/>
      <c r="BE1757" s="30"/>
      <c r="BF1757" s="28"/>
      <c r="BG1757" s="29"/>
      <c r="BH1757" s="30"/>
      <c r="BI1757" s="20"/>
      <c r="BJ1757" s="20"/>
      <c r="BK1757" s="20"/>
    </row>
    <row r="1758" spans="25:63" x14ac:dyDescent="0.25">
      <c r="Y1758" s="25"/>
      <c r="AA1758" s="26"/>
      <c r="AB1758" s="27"/>
      <c r="AC1758" s="27"/>
      <c r="AD1758" s="27"/>
      <c r="BA1758" s="32"/>
      <c r="BB1758" s="32"/>
      <c r="BC1758" s="28"/>
      <c r="BD1758" s="29"/>
      <c r="BE1758" s="30"/>
      <c r="BF1758" s="28"/>
      <c r="BG1758" s="29"/>
      <c r="BH1758" s="30"/>
      <c r="BI1758" s="20"/>
      <c r="BJ1758" s="20"/>
      <c r="BK1758" s="20"/>
    </row>
    <row r="1759" spans="25:63" x14ac:dyDescent="0.25">
      <c r="Y1759" s="25"/>
      <c r="AA1759" s="26"/>
      <c r="AB1759" s="27"/>
      <c r="AC1759" s="27"/>
      <c r="AD1759" s="27"/>
      <c r="BA1759" s="32"/>
      <c r="BB1759" s="32"/>
      <c r="BC1759" s="28"/>
      <c r="BD1759" s="29"/>
      <c r="BE1759" s="30"/>
      <c r="BF1759" s="28"/>
      <c r="BG1759" s="29"/>
      <c r="BH1759" s="30"/>
      <c r="BI1759" s="20"/>
      <c r="BJ1759" s="20"/>
      <c r="BK1759" s="20"/>
    </row>
    <row r="1760" spans="25:63" x14ac:dyDescent="0.25">
      <c r="Y1760" s="25"/>
      <c r="AA1760" s="26"/>
      <c r="AB1760" s="27"/>
      <c r="AC1760" s="27"/>
      <c r="AD1760" s="27"/>
      <c r="BA1760" s="32"/>
      <c r="BB1760" s="32"/>
      <c r="BC1760" s="28"/>
      <c r="BD1760" s="29"/>
      <c r="BE1760" s="30"/>
      <c r="BF1760" s="28"/>
      <c r="BG1760" s="29"/>
      <c r="BH1760" s="30"/>
      <c r="BI1760" s="20"/>
      <c r="BJ1760" s="20"/>
      <c r="BK1760" s="20"/>
    </row>
    <row r="1761" spans="25:63" x14ac:dyDescent="0.25">
      <c r="Y1761" s="25"/>
      <c r="AA1761" s="26"/>
      <c r="AB1761" s="27"/>
      <c r="AC1761" s="27"/>
      <c r="AD1761" s="27"/>
      <c r="BA1761" s="32"/>
      <c r="BB1761" s="32"/>
      <c r="BC1761" s="28"/>
      <c r="BD1761" s="29"/>
      <c r="BE1761" s="30"/>
      <c r="BF1761" s="28"/>
      <c r="BG1761" s="29"/>
      <c r="BH1761" s="30"/>
      <c r="BI1761" s="20"/>
      <c r="BJ1761" s="20"/>
      <c r="BK1761" s="20"/>
    </row>
    <row r="1762" spans="25:63" x14ac:dyDescent="0.25">
      <c r="Y1762" s="25"/>
      <c r="AA1762" s="26"/>
      <c r="AB1762" s="27"/>
      <c r="AC1762" s="27"/>
      <c r="AD1762" s="27"/>
      <c r="BA1762" s="32"/>
      <c r="BB1762" s="32"/>
      <c r="BC1762" s="28"/>
      <c r="BD1762" s="29"/>
      <c r="BE1762" s="30"/>
      <c r="BF1762" s="28"/>
      <c r="BG1762" s="29"/>
      <c r="BH1762" s="30"/>
      <c r="BI1762" s="20"/>
      <c r="BJ1762" s="20"/>
      <c r="BK1762" s="20"/>
    </row>
    <row r="1763" spans="25:63" x14ac:dyDescent="0.25">
      <c r="Y1763" s="25"/>
      <c r="AA1763" s="26"/>
      <c r="AB1763" s="27"/>
      <c r="AC1763" s="27"/>
      <c r="AD1763" s="27"/>
      <c r="BA1763" s="32"/>
      <c r="BB1763" s="32"/>
      <c r="BC1763" s="28"/>
      <c r="BD1763" s="29"/>
      <c r="BE1763" s="30"/>
      <c r="BF1763" s="28"/>
      <c r="BG1763" s="29"/>
      <c r="BH1763" s="30"/>
      <c r="BI1763" s="20"/>
      <c r="BJ1763" s="20"/>
      <c r="BK1763" s="20"/>
    </row>
    <row r="1764" spans="25:63" x14ac:dyDescent="0.25">
      <c r="Y1764" s="25"/>
      <c r="AA1764" s="26"/>
      <c r="AB1764" s="27"/>
      <c r="AC1764" s="27"/>
      <c r="AD1764" s="27"/>
      <c r="BA1764" s="32"/>
      <c r="BB1764" s="32"/>
      <c r="BC1764" s="28"/>
      <c r="BD1764" s="29"/>
      <c r="BE1764" s="30"/>
      <c r="BF1764" s="28"/>
      <c r="BG1764" s="29"/>
      <c r="BH1764" s="30"/>
      <c r="BI1764" s="20"/>
      <c r="BJ1764" s="20"/>
      <c r="BK1764" s="20"/>
    </row>
    <row r="1765" spans="25:63" x14ac:dyDescent="0.25">
      <c r="Y1765" s="25"/>
      <c r="AA1765" s="26"/>
      <c r="AB1765" s="27"/>
      <c r="AC1765" s="27"/>
      <c r="AD1765" s="27"/>
      <c r="BA1765" s="32"/>
      <c r="BB1765" s="32"/>
      <c r="BC1765" s="28"/>
      <c r="BD1765" s="29"/>
      <c r="BE1765" s="30"/>
      <c r="BF1765" s="28"/>
      <c r="BG1765" s="29"/>
      <c r="BH1765" s="30"/>
      <c r="BI1765" s="20"/>
      <c r="BJ1765" s="20"/>
      <c r="BK1765" s="20"/>
    </row>
    <row r="1766" spans="25:63" x14ac:dyDescent="0.25">
      <c r="Y1766" s="25"/>
      <c r="AA1766" s="26"/>
      <c r="AB1766" s="27"/>
      <c r="AC1766" s="27"/>
      <c r="AD1766" s="27"/>
      <c r="BA1766" s="32"/>
      <c r="BB1766" s="32"/>
      <c r="BC1766" s="28"/>
      <c r="BD1766" s="29"/>
      <c r="BE1766" s="30"/>
      <c r="BF1766" s="28"/>
      <c r="BG1766" s="29"/>
      <c r="BH1766" s="30"/>
      <c r="BI1766" s="20"/>
      <c r="BJ1766" s="20"/>
      <c r="BK1766" s="20"/>
    </row>
    <row r="1767" spans="25:63" x14ac:dyDescent="0.25">
      <c r="Y1767" s="25"/>
      <c r="AA1767" s="26"/>
      <c r="AB1767" s="27"/>
      <c r="AC1767" s="27"/>
      <c r="AD1767" s="27"/>
      <c r="BA1767" s="32"/>
      <c r="BB1767" s="32"/>
      <c r="BC1767" s="28"/>
      <c r="BD1767" s="29"/>
      <c r="BE1767" s="30"/>
      <c r="BF1767" s="28"/>
      <c r="BG1767" s="29"/>
      <c r="BH1767" s="30"/>
      <c r="BI1767" s="20"/>
      <c r="BJ1767" s="20"/>
      <c r="BK1767" s="20"/>
    </row>
    <row r="1768" spans="25:63" x14ac:dyDescent="0.25">
      <c r="Y1768" s="25"/>
      <c r="AA1768" s="26"/>
      <c r="AB1768" s="27"/>
      <c r="AC1768" s="27"/>
      <c r="AD1768" s="27"/>
      <c r="BA1768" s="32"/>
      <c r="BB1768" s="32"/>
      <c r="BC1768" s="28"/>
      <c r="BD1768" s="29"/>
      <c r="BE1768" s="30"/>
      <c r="BF1768" s="28"/>
      <c r="BG1768" s="29"/>
      <c r="BH1768" s="30"/>
      <c r="BI1768" s="20"/>
      <c r="BJ1768" s="20"/>
      <c r="BK1768" s="20"/>
    </row>
    <row r="1769" spans="25:63" x14ac:dyDescent="0.25">
      <c r="Y1769" s="25"/>
      <c r="AA1769" s="26"/>
      <c r="AB1769" s="27"/>
      <c r="AC1769" s="27"/>
      <c r="AD1769" s="27"/>
      <c r="BA1769" s="32"/>
      <c r="BB1769" s="32"/>
      <c r="BC1769" s="28"/>
      <c r="BD1769" s="29"/>
      <c r="BE1769" s="30"/>
      <c r="BF1769" s="28"/>
      <c r="BG1769" s="29"/>
      <c r="BH1769" s="30"/>
      <c r="BI1769" s="20"/>
      <c r="BJ1769" s="20"/>
      <c r="BK1769" s="20"/>
    </row>
    <row r="1770" spans="25:63" x14ac:dyDescent="0.25">
      <c r="Y1770" s="25"/>
      <c r="AA1770" s="26"/>
      <c r="AB1770" s="27"/>
      <c r="AC1770" s="27"/>
      <c r="AD1770" s="27"/>
      <c r="BA1770" s="32"/>
      <c r="BB1770" s="32"/>
      <c r="BC1770" s="28"/>
      <c r="BD1770" s="29"/>
      <c r="BE1770" s="30"/>
      <c r="BF1770" s="28"/>
      <c r="BG1770" s="29"/>
      <c r="BH1770" s="30"/>
      <c r="BI1770" s="20"/>
      <c r="BJ1770" s="20"/>
      <c r="BK1770" s="20"/>
    </row>
    <row r="1771" spans="25:63" x14ac:dyDescent="0.25">
      <c r="Y1771" s="25"/>
      <c r="AA1771" s="26"/>
      <c r="AB1771" s="27"/>
      <c r="AC1771" s="27"/>
      <c r="AD1771" s="27"/>
      <c r="BA1771" s="32"/>
      <c r="BB1771" s="32"/>
      <c r="BC1771" s="28"/>
      <c r="BD1771" s="29"/>
      <c r="BE1771" s="30"/>
      <c r="BF1771" s="28"/>
      <c r="BG1771" s="29"/>
      <c r="BH1771" s="30"/>
      <c r="BI1771" s="20"/>
      <c r="BJ1771" s="20"/>
      <c r="BK1771" s="20"/>
    </row>
    <row r="1772" spans="25:63" x14ac:dyDescent="0.25">
      <c r="Y1772" s="25"/>
      <c r="AA1772" s="26"/>
      <c r="AB1772" s="27"/>
      <c r="AC1772" s="27"/>
      <c r="AD1772" s="27"/>
      <c r="BA1772" s="32"/>
      <c r="BB1772" s="32"/>
      <c r="BC1772" s="28"/>
      <c r="BD1772" s="29"/>
      <c r="BE1772" s="30"/>
      <c r="BF1772" s="28"/>
      <c r="BG1772" s="29"/>
      <c r="BH1772" s="30"/>
      <c r="BI1772" s="20"/>
      <c r="BJ1772" s="20"/>
      <c r="BK1772" s="20"/>
    </row>
    <row r="1773" spans="25:63" x14ac:dyDescent="0.25">
      <c r="Y1773" s="25"/>
      <c r="AA1773" s="26"/>
      <c r="AB1773" s="27"/>
      <c r="AC1773" s="27"/>
      <c r="AD1773" s="27"/>
      <c r="BA1773" s="32"/>
      <c r="BB1773" s="32"/>
      <c r="BC1773" s="28"/>
      <c r="BD1773" s="29"/>
      <c r="BE1773" s="30"/>
      <c r="BF1773" s="28"/>
      <c r="BG1773" s="29"/>
      <c r="BH1773" s="30"/>
      <c r="BI1773" s="20"/>
      <c r="BJ1773" s="20"/>
      <c r="BK1773" s="20"/>
    </row>
    <row r="1774" spans="25:63" x14ac:dyDescent="0.25">
      <c r="Y1774" s="25"/>
      <c r="AA1774" s="26"/>
      <c r="AB1774" s="27"/>
      <c r="AC1774" s="27"/>
      <c r="AD1774" s="27"/>
      <c r="BA1774" s="32"/>
      <c r="BB1774" s="32"/>
      <c r="BC1774" s="28"/>
      <c r="BD1774" s="29"/>
      <c r="BE1774" s="30"/>
      <c r="BF1774" s="28"/>
      <c r="BG1774" s="29"/>
      <c r="BH1774" s="30"/>
      <c r="BI1774" s="20"/>
      <c r="BJ1774" s="20"/>
      <c r="BK1774" s="20"/>
    </row>
    <row r="1775" spans="25:63" x14ac:dyDescent="0.25">
      <c r="Y1775" s="25"/>
      <c r="AA1775" s="26"/>
      <c r="AB1775" s="27"/>
      <c r="AC1775" s="27"/>
      <c r="AD1775" s="27"/>
      <c r="BA1775" s="32"/>
      <c r="BB1775" s="32"/>
      <c r="BC1775" s="28"/>
      <c r="BD1775" s="29"/>
      <c r="BE1775" s="30"/>
      <c r="BF1775" s="28"/>
      <c r="BG1775" s="29"/>
      <c r="BH1775" s="30"/>
      <c r="BI1775" s="20"/>
      <c r="BJ1775" s="20"/>
      <c r="BK1775" s="20"/>
    </row>
    <row r="1776" spans="25:63" x14ac:dyDescent="0.25">
      <c r="Y1776" s="25"/>
      <c r="AA1776" s="26"/>
      <c r="AB1776" s="27"/>
      <c r="AC1776" s="27"/>
      <c r="AD1776" s="27"/>
      <c r="BA1776" s="32"/>
      <c r="BB1776" s="32"/>
      <c r="BC1776" s="28"/>
      <c r="BD1776" s="29"/>
      <c r="BE1776" s="30"/>
      <c r="BF1776" s="28"/>
      <c r="BG1776" s="29"/>
      <c r="BH1776" s="30"/>
      <c r="BI1776" s="20"/>
      <c r="BJ1776" s="20"/>
      <c r="BK1776" s="20"/>
    </row>
    <row r="1777" spans="25:63" x14ac:dyDescent="0.25">
      <c r="Y1777" s="25"/>
      <c r="AA1777" s="26"/>
      <c r="AB1777" s="27"/>
      <c r="AC1777" s="27"/>
      <c r="AD1777" s="27"/>
      <c r="BA1777" s="32"/>
      <c r="BB1777" s="32"/>
      <c r="BC1777" s="28"/>
      <c r="BD1777" s="29"/>
      <c r="BE1777" s="30"/>
      <c r="BF1777" s="28"/>
      <c r="BG1777" s="29"/>
      <c r="BH1777" s="30"/>
      <c r="BI1777" s="20"/>
      <c r="BJ1777" s="20"/>
      <c r="BK1777" s="20"/>
    </row>
    <row r="1778" spans="25:63" x14ac:dyDescent="0.25">
      <c r="Y1778" s="25"/>
      <c r="AA1778" s="26"/>
      <c r="AB1778" s="27"/>
      <c r="AC1778" s="27"/>
      <c r="AD1778" s="27"/>
      <c r="BA1778" s="32"/>
      <c r="BB1778" s="32"/>
      <c r="BC1778" s="28"/>
      <c r="BD1778" s="29"/>
      <c r="BE1778" s="30"/>
      <c r="BF1778" s="28"/>
      <c r="BG1778" s="29"/>
      <c r="BH1778" s="30"/>
      <c r="BI1778" s="20"/>
      <c r="BJ1778" s="20"/>
      <c r="BK1778" s="20"/>
    </row>
    <row r="1779" spans="25:63" x14ac:dyDescent="0.25">
      <c r="Y1779" s="25"/>
      <c r="AA1779" s="26"/>
      <c r="AB1779" s="27"/>
      <c r="AC1779" s="27"/>
      <c r="AD1779" s="27"/>
      <c r="BA1779" s="32"/>
      <c r="BB1779" s="32"/>
      <c r="BC1779" s="28"/>
      <c r="BD1779" s="29"/>
      <c r="BE1779" s="30"/>
      <c r="BF1779" s="28"/>
      <c r="BG1779" s="29"/>
      <c r="BH1779" s="30"/>
      <c r="BI1779" s="20"/>
      <c r="BJ1779" s="20"/>
      <c r="BK1779" s="20"/>
    </row>
    <row r="1780" spans="25:63" x14ac:dyDescent="0.25">
      <c r="Y1780" s="25"/>
      <c r="AA1780" s="26"/>
      <c r="AB1780" s="27"/>
      <c r="AC1780" s="27"/>
      <c r="AD1780" s="27"/>
      <c r="BA1780" s="32"/>
      <c r="BB1780" s="32"/>
      <c r="BC1780" s="28"/>
      <c r="BD1780" s="29"/>
      <c r="BE1780" s="30"/>
      <c r="BF1780" s="28"/>
      <c r="BG1780" s="29"/>
      <c r="BH1780" s="30"/>
      <c r="BI1780" s="20"/>
      <c r="BJ1780" s="20"/>
      <c r="BK1780" s="20"/>
    </row>
    <row r="1781" spans="25:63" x14ac:dyDescent="0.25">
      <c r="Y1781" s="25"/>
      <c r="AA1781" s="26"/>
      <c r="AB1781" s="27"/>
      <c r="AC1781" s="27"/>
      <c r="AD1781" s="27"/>
      <c r="BA1781" s="32"/>
      <c r="BB1781" s="32"/>
      <c r="BC1781" s="28"/>
      <c r="BD1781" s="29"/>
      <c r="BE1781" s="30"/>
      <c r="BF1781" s="28"/>
      <c r="BG1781" s="29"/>
      <c r="BH1781" s="30"/>
      <c r="BI1781" s="20"/>
      <c r="BJ1781" s="20"/>
      <c r="BK1781" s="20"/>
    </row>
    <row r="1782" spans="25:63" x14ac:dyDescent="0.25">
      <c r="Y1782" s="25"/>
      <c r="AA1782" s="26"/>
      <c r="AB1782" s="27"/>
      <c r="AC1782" s="27"/>
      <c r="AD1782" s="27"/>
      <c r="BA1782" s="32"/>
      <c r="BB1782" s="32"/>
      <c r="BC1782" s="28"/>
      <c r="BD1782" s="29"/>
      <c r="BE1782" s="30"/>
      <c r="BF1782" s="28"/>
      <c r="BG1782" s="29"/>
      <c r="BH1782" s="30"/>
      <c r="BI1782" s="20"/>
      <c r="BJ1782" s="20"/>
      <c r="BK1782" s="20"/>
    </row>
    <row r="1783" spans="25:63" x14ac:dyDescent="0.25">
      <c r="Y1783" s="25"/>
      <c r="AA1783" s="26"/>
      <c r="AB1783" s="27"/>
      <c r="AC1783" s="27"/>
      <c r="AD1783" s="27"/>
      <c r="BA1783" s="32"/>
      <c r="BB1783" s="32"/>
      <c r="BC1783" s="28"/>
      <c r="BD1783" s="29"/>
      <c r="BE1783" s="30"/>
      <c r="BF1783" s="28"/>
      <c r="BG1783" s="29"/>
      <c r="BH1783" s="30"/>
      <c r="BI1783" s="20"/>
      <c r="BJ1783" s="20"/>
      <c r="BK1783" s="20"/>
    </row>
    <row r="1784" spans="25:63" x14ac:dyDescent="0.25">
      <c r="Y1784" s="25"/>
      <c r="AA1784" s="26"/>
      <c r="AB1784" s="27"/>
      <c r="AC1784" s="27"/>
      <c r="AD1784" s="27"/>
      <c r="BA1784" s="32"/>
      <c r="BB1784" s="32"/>
      <c r="BC1784" s="28"/>
      <c r="BD1784" s="29"/>
      <c r="BE1784" s="30"/>
      <c r="BF1784" s="28"/>
      <c r="BG1784" s="29"/>
      <c r="BH1784" s="30"/>
      <c r="BI1784" s="20"/>
      <c r="BJ1784" s="20"/>
      <c r="BK1784" s="20"/>
    </row>
    <row r="1785" spans="25:63" x14ac:dyDescent="0.25">
      <c r="Y1785" s="25"/>
      <c r="AA1785" s="26"/>
      <c r="AB1785" s="27"/>
      <c r="AC1785" s="27"/>
      <c r="AD1785" s="27"/>
      <c r="BA1785" s="32"/>
      <c r="BB1785" s="32"/>
      <c r="BC1785" s="28"/>
      <c r="BD1785" s="29"/>
      <c r="BE1785" s="30"/>
      <c r="BF1785" s="28"/>
      <c r="BG1785" s="29"/>
      <c r="BH1785" s="30"/>
      <c r="BI1785" s="20"/>
      <c r="BJ1785" s="20"/>
      <c r="BK1785" s="20"/>
    </row>
    <row r="1786" spans="25:63" x14ac:dyDescent="0.25">
      <c r="Y1786" s="25"/>
      <c r="AA1786" s="26"/>
      <c r="AB1786" s="27"/>
      <c r="AC1786" s="27"/>
      <c r="AD1786" s="27"/>
      <c r="BA1786" s="32"/>
      <c r="BB1786" s="32"/>
      <c r="BC1786" s="28"/>
      <c r="BD1786" s="29"/>
      <c r="BE1786" s="30"/>
      <c r="BF1786" s="28"/>
      <c r="BG1786" s="29"/>
      <c r="BH1786" s="30"/>
      <c r="BI1786" s="20"/>
      <c r="BJ1786" s="20"/>
      <c r="BK1786" s="20"/>
    </row>
    <row r="1787" spans="25:63" x14ac:dyDescent="0.25">
      <c r="Y1787" s="25"/>
      <c r="AA1787" s="26"/>
      <c r="AB1787" s="27"/>
      <c r="AC1787" s="27"/>
      <c r="AD1787" s="27"/>
      <c r="BA1787" s="32"/>
      <c r="BB1787" s="32"/>
      <c r="BC1787" s="28"/>
      <c r="BD1787" s="29"/>
      <c r="BE1787" s="30"/>
      <c r="BF1787" s="28"/>
      <c r="BG1787" s="29"/>
      <c r="BH1787" s="30"/>
      <c r="BI1787" s="20"/>
      <c r="BJ1787" s="20"/>
      <c r="BK1787" s="20"/>
    </row>
    <row r="1788" spans="25:63" x14ac:dyDescent="0.25">
      <c r="Y1788" s="25"/>
      <c r="AA1788" s="26"/>
      <c r="AB1788" s="27"/>
      <c r="AC1788" s="27"/>
      <c r="AD1788" s="27"/>
      <c r="BA1788" s="32"/>
      <c r="BB1788" s="32"/>
      <c r="BC1788" s="28"/>
      <c r="BD1788" s="29"/>
      <c r="BE1788" s="30"/>
      <c r="BF1788" s="28"/>
      <c r="BG1788" s="29"/>
      <c r="BH1788" s="30"/>
      <c r="BI1788" s="20"/>
      <c r="BJ1788" s="20"/>
      <c r="BK1788" s="20"/>
    </row>
    <row r="1789" spans="25:63" x14ac:dyDescent="0.25">
      <c r="Y1789" s="25"/>
      <c r="AA1789" s="26"/>
      <c r="AB1789" s="27"/>
      <c r="AC1789" s="27"/>
      <c r="AD1789" s="27"/>
      <c r="BA1789" s="32"/>
      <c r="BB1789" s="32"/>
      <c r="BC1789" s="28"/>
      <c r="BD1789" s="29"/>
      <c r="BE1789" s="30"/>
      <c r="BF1789" s="28"/>
      <c r="BG1789" s="29"/>
      <c r="BH1789" s="30"/>
      <c r="BI1789" s="20"/>
      <c r="BJ1789" s="20"/>
      <c r="BK1789" s="20"/>
    </row>
    <row r="1790" spans="25:63" x14ac:dyDescent="0.25">
      <c r="Y1790" s="25"/>
      <c r="AA1790" s="26"/>
      <c r="AB1790" s="27"/>
      <c r="AC1790" s="27"/>
      <c r="AD1790" s="27"/>
      <c r="BA1790" s="32"/>
      <c r="BB1790" s="32"/>
      <c r="BC1790" s="28"/>
      <c r="BD1790" s="29"/>
      <c r="BE1790" s="30"/>
      <c r="BF1790" s="28"/>
      <c r="BG1790" s="29"/>
      <c r="BH1790" s="30"/>
      <c r="BI1790" s="20"/>
      <c r="BJ1790" s="20"/>
      <c r="BK1790" s="20"/>
    </row>
    <row r="1791" spans="25:63" x14ac:dyDescent="0.25">
      <c r="Y1791" s="25"/>
      <c r="AA1791" s="26"/>
      <c r="AB1791" s="27"/>
      <c r="AC1791" s="27"/>
      <c r="AD1791" s="27"/>
      <c r="BA1791" s="32"/>
      <c r="BB1791" s="32"/>
      <c r="BC1791" s="28"/>
      <c r="BD1791" s="29"/>
      <c r="BE1791" s="30"/>
      <c r="BF1791" s="28"/>
      <c r="BG1791" s="29"/>
      <c r="BH1791" s="30"/>
      <c r="BI1791" s="20"/>
      <c r="BJ1791" s="20"/>
      <c r="BK1791" s="20"/>
    </row>
    <row r="1792" spans="25:63" x14ac:dyDescent="0.25">
      <c r="Y1792" s="25"/>
      <c r="AA1792" s="26"/>
      <c r="AB1792" s="27"/>
      <c r="AC1792" s="27"/>
      <c r="AD1792" s="27"/>
      <c r="BA1792" s="32"/>
      <c r="BB1792" s="32"/>
      <c r="BC1792" s="28"/>
      <c r="BD1792" s="29"/>
      <c r="BE1792" s="30"/>
      <c r="BF1792" s="28"/>
      <c r="BG1792" s="29"/>
      <c r="BH1792" s="30"/>
      <c r="BI1792" s="20"/>
      <c r="BJ1792" s="20"/>
      <c r="BK1792" s="20"/>
    </row>
    <row r="1793" spans="25:63" x14ac:dyDescent="0.25">
      <c r="Y1793" s="25"/>
      <c r="AA1793" s="26"/>
      <c r="AB1793" s="27"/>
      <c r="AC1793" s="27"/>
      <c r="AD1793" s="27"/>
      <c r="BA1793" s="32"/>
      <c r="BB1793" s="32"/>
      <c r="BC1793" s="28"/>
      <c r="BD1793" s="29"/>
      <c r="BE1793" s="30"/>
      <c r="BF1793" s="28"/>
      <c r="BG1793" s="29"/>
      <c r="BH1793" s="30"/>
      <c r="BI1793" s="20"/>
      <c r="BJ1793" s="20"/>
      <c r="BK1793" s="20"/>
    </row>
    <row r="1794" spans="25:63" x14ac:dyDescent="0.25">
      <c r="Y1794" s="25"/>
      <c r="AA1794" s="26"/>
      <c r="AB1794" s="27"/>
      <c r="AC1794" s="27"/>
      <c r="AD1794" s="27"/>
      <c r="BA1794" s="32"/>
      <c r="BB1794" s="32"/>
      <c r="BC1794" s="28"/>
      <c r="BD1794" s="29"/>
      <c r="BE1794" s="30"/>
      <c r="BF1794" s="28"/>
      <c r="BG1794" s="29"/>
      <c r="BH1794" s="30"/>
      <c r="BI1794" s="20"/>
      <c r="BJ1794" s="20"/>
      <c r="BK1794" s="20"/>
    </row>
    <row r="1795" spans="25:63" x14ac:dyDescent="0.25">
      <c r="Y1795" s="25"/>
      <c r="AA1795" s="26"/>
      <c r="AB1795" s="27"/>
      <c r="AC1795" s="27"/>
      <c r="AD1795" s="27"/>
      <c r="BA1795" s="32"/>
      <c r="BB1795" s="32"/>
      <c r="BC1795" s="28"/>
      <c r="BD1795" s="29"/>
      <c r="BE1795" s="30"/>
      <c r="BF1795" s="28"/>
      <c r="BG1795" s="29"/>
      <c r="BH1795" s="30"/>
      <c r="BI1795" s="20"/>
      <c r="BJ1795" s="20"/>
      <c r="BK1795" s="20"/>
    </row>
    <row r="1796" spans="25:63" x14ac:dyDescent="0.25">
      <c r="Y1796" s="25"/>
      <c r="AA1796" s="26"/>
      <c r="AB1796" s="27"/>
      <c r="AC1796" s="27"/>
      <c r="AD1796" s="27"/>
      <c r="BA1796" s="32"/>
      <c r="BB1796" s="32"/>
      <c r="BC1796" s="28"/>
      <c r="BD1796" s="29"/>
      <c r="BE1796" s="30"/>
      <c r="BF1796" s="28"/>
      <c r="BG1796" s="29"/>
      <c r="BH1796" s="30"/>
      <c r="BI1796" s="20"/>
      <c r="BJ1796" s="20"/>
      <c r="BK1796" s="20"/>
    </row>
    <row r="1797" spans="25:63" x14ac:dyDescent="0.25">
      <c r="Y1797" s="25"/>
      <c r="AA1797" s="26"/>
      <c r="AB1797" s="27"/>
      <c r="AC1797" s="27"/>
      <c r="AD1797" s="27"/>
      <c r="BA1797" s="32"/>
      <c r="BB1797" s="32"/>
      <c r="BC1797" s="28"/>
      <c r="BD1797" s="29"/>
      <c r="BE1797" s="30"/>
      <c r="BF1797" s="28"/>
      <c r="BG1797" s="29"/>
      <c r="BH1797" s="30"/>
      <c r="BI1797" s="20"/>
      <c r="BJ1797" s="20"/>
      <c r="BK1797" s="20"/>
    </row>
    <row r="1798" spans="25:63" x14ac:dyDescent="0.25">
      <c r="Y1798" s="25"/>
      <c r="AA1798" s="26"/>
      <c r="AB1798" s="27"/>
      <c r="AC1798" s="27"/>
      <c r="AD1798" s="27"/>
      <c r="BA1798" s="32"/>
      <c r="BB1798" s="32"/>
      <c r="BC1798" s="28"/>
      <c r="BD1798" s="29"/>
      <c r="BE1798" s="30"/>
      <c r="BF1798" s="28"/>
      <c r="BG1798" s="29"/>
      <c r="BH1798" s="30"/>
      <c r="BI1798" s="20"/>
      <c r="BJ1798" s="20"/>
      <c r="BK1798" s="20"/>
    </row>
    <row r="1799" spans="25:63" x14ac:dyDescent="0.25">
      <c r="Y1799" s="25"/>
      <c r="AA1799" s="26"/>
      <c r="AB1799" s="27"/>
      <c r="AC1799" s="27"/>
      <c r="AD1799" s="27"/>
      <c r="BA1799" s="32"/>
      <c r="BB1799" s="32"/>
      <c r="BC1799" s="28"/>
      <c r="BD1799" s="29"/>
      <c r="BE1799" s="30"/>
      <c r="BF1799" s="28"/>
      <c r="BG1799" s="29"/>
      <c r="BH1799" s="30"/>
      <c r="BI1799" s="20"/>
      <c r="BJ1799" s="20"/>
      <c r="BK1799" s="20"/>
    </row>
    <row r="1800" spans="25:63" x14ac:dyDescent="0.25">
      <c r="Y1800" s="25"/>
      <c r="AA1800" s="26"/>
      <c r="AB1800" s="27"/>
      <c r="AC1800" s="27"/>
      <c r="AD1800" s="27"/>
      <c r="BA1800" s="32"/>
      <c r="BB1800" s="32"/>
      <c r="BC1800" s="28"/>
      <c r="BD1800" s="29"/>
      <c r="BE1800" s="30"/>
      <c r="BF1800" s="28"/>
      <c r="BG1800" s="29"/>
      <c r="BH1800" s="30"/>
      <c r="BI1800" s="20"/>
      <c r="BJ1800" s="20"/>
      <c r="BK1800" s="20"/>
    </row>
    <row r="1801" spans="25:63" x14ac:dyDescent="0.25">
      <c r="Y1801" s="25"/>
      <c r="AA1801" s="26"/>
      <c r="AB1801" s="27"/>
      <c r="AC1801" s="27"/>
      <c r="AD1801" s="27"/>
      <c r="BA1801" s="32"/>
      <c r="BB1801" s="32"/>
      <c r="BC1801" s="28"/>
      <c r="BD1801" s="29"/>
      <c r="BE1801" s="30"/>
      <c r="BF1801" s="28"/>
      <c r="BG1801" s="29"/>
      <c r="BH1801" s="30"/>
      <c r="BI1801" s="20"/>
      <c r="BJ1801" s="20"/>
      <c r="BK1801" s="20"/>
    </row>
    <row r="1802" spans="25:63" x14ac:dyDescent="0.25">
      <c r="Y1802" s="25"/>
      <c r="AA1802" s="26"/>
      <c r="AB1802" s="27"/>
      <c r="AC1802" s="27"/>
      <c r="AD1802" s="27"/>
      <c r="BA1802" s="32"/>
      <c r="BB1802" s="32"/>
      <c r="BC1802" s="28"/>
      <c r="BD1802" s="29"/>
      <c r="BE1802" s="30"/>
      <c r="BF1802" s="28"/>
      <c r="BG1802" s="29"/>
      <c r="BH1802" s="30"/>
      <c r="BI1802" s="20"/>
      <c r="BJ1802" s="20"/>
      <c r="BK1802" s="20"/>
    </row>
    <row r="1803" spans="25:63" x14ac:dyDescent="0.25">
      <c r="Y1803" s="25"/>
      <c r="AA1803" s="26"/>
      <c r="AB1803" s="27"/>
      <c r="AC1803" s="27"/>
      <c r="AD1803" s="27"/>
      <c r="BA1803" s="32"/>
      <c r="BB1803" s="32"/>
      <c r="BC1803" s="28"/>
      <c r="BD1803" s="29"/>
      <c r="BE1803" s="30"/>
      <c r="BF1803" s="28"/>
      <c r="BG1803" s="29"/>
      <c r="BH1803" s="30"/>
      <c r="BI1803" s="20"/>
      <c r="BJ1803" s="20"/>
      <c r="BK1803" s="20"/>
    </row>
    <row r="1804" spans="25:63" x14ac:dyDescent="0.25">
      <c r="Y1804" s="25"/>
      <c r="AA1804" s="26"/>
      <c r="AB1804" s="27"/>
      <c r="AC1804" s="27"/>
      <c r="AD1804" s="27"/>
      <c r="BA1804" s="32"/>
      <c r="BB1804" s="32"/>
      <c r="BC1804" s="28"/>
      <c r="BD1804" s="29"/>
      <c r="BE1804" s="30"/>
      <c r="BF1804" s="28"/>
      <c r="BG1804" s="29"/>
      <c r="BH1804" s="30"/>
      <c r="BI1804" s="20"/>
      <c r="BJ1804" s="20"/>
      <c r="BK1804" s="20"/>
    </row>
    <row r="1805" spans="25:63" x14ac:dyDescent="0.25">
      <c r="Y1805" s="25"/>
      <c r="AA1805" s="26"/>
      <c r="AB1805" s="27"/>
      <c r="AC1805" s="27"/>
      <c r="AD1805" s="27"/>
      <c r="BA1805" s="32"/>
      <c r="BB1805" s="32"/>
      <c r="BC1805" s="28"/>
      <c r="BD1805" s="29"/>
      <c r="BE1805" s="30"/>
      <c r="BF1805" s="28"/>
      <c r="BG1805" s="29"/>
      <c r="BH1805" s="30"/>
      <c r="BI1805" s="20"/>
      <c r="BJ1805" s="20"/>
      <c r="BK1805" s="20"/>
    </row>
    <row r="1806" spans="25:63" x14ac:dyDescent="0.25">
      <c r="Y1806" s="25"/>
      <c r="AA1806" s="26"/>
      <c r="AB1806" s="27"/>
      <c r="AC1806" s="27"/>
      <c r="AD1806" s="27"/>
      <c r="BA1806" s="32"/>
      <c r="BB1806" s="32"/>
      <c r="BC1806" s="28"/>
      <c r="BD1806" s="29"/>
      <c r="BE1806" s="30"/>
      <c r="BF1806" s="28"/>
      <c r="BG1806" s="29"/>
      <c r="BH1806" s="30"/>
      <c r="BI1806" s="20"/>
      <c r="BJ1806" s="20"/>
      <c r="BK1806" s="20"/>
    </row>
    <row r="1807" spans="25:63" x14ac:dyDescent="0.25">
      <c r="Y1807" s="25"/>
      <c r="AA1807" s="26"/>
      <c r="AB1807" s="27"/>
      <c r="AC1807" s="27"/>
      <c r="AD1807" s="27"/>
      <c r="BA1807" s="32"/>
      <c r="BB1807" s="32"/>
      <c r="BC1807" s="28"/>
      <c r="BD1807" s="29"/>
      <c r="BE1807" s="30"/>
      <c r="BF1807" s="28"/>
      <c r="BG1807" s="29"/>
      <c r="BH1807" s="30"/>
      <c r="BI1807" s="20"/>
      <c r="BJ1807" s="20"/>
      <c r="BK1807" s="20"/>
    </row>
    <row r="1808" spans="25:63" x14ac:dyDescent="0.25">
      <c r="Y1808" s="25"/>
      <c r="AA1808" s="26"/>
      <c r="AB1808" s="27"/>
      <c r="AC1808" s="27"/>
      <c r="AD1808" s="27"/>
      <c r="BA1808" s="32"/>
      <c r="BB1808" s="32"/>
      <c r="BC1808" s="28"/>
      <c r="BD1808" s="29"/>
      <c r="BE1808" s="30"/>
      <c r="BF1808" s="28"/>
      <c r="BG1808" s="29"/>
      <c r="BH1808" s="30"/>
      <c r="BI1808" s="20"/>
      <c r="BJ1808" s="20"/>
      <c r="BK1808" s="20"/>
    </row>
    <row r="1809" spans="25:63" x14ac:dyDescent="0.25">
      <c r="Y1809" s="25"/>
      <c r="AA1809" s="26"/>
      <c r="AB1809" s="27"/>
      <c r="AC1809" s="27"/>
      <c r="AD1809" s="27"/>
      <c r="BA1809" s="32"/>
      <c r="BB1809" s="32"/>
      <c r="BC1809" s="28"/>
      <c r="BD1809" s="29"/>
      <c r="BE1809" s="30"/>
      <c r="BF1809" s="28"/>
      <c r="BG1809" s="29"/>
      <c r="BH1809" s="30"/>
      <c r="BI1809" s="20"/>
      <c r="BJ1809" s="20"/>
      <c r="BK1809" s="20"/>
    </row>
    <row r="1810" spans="25:63" x14ac:dyDescent="0.25">
      <c r="Y1810" s="25"/>
      <c r="AA1810" s="26"/>
      <c r="AB1810" s="27"/>
      <c r="AC1810" s="27"/>
      <c r="AD1810" s="27"/>
      <c r="BA1810" s="32"/>
      <c r="BB1810" s="32"/>
      <c r="BC1810" s="28"/>
      <c r="BD1810" s="29"/>
      <c r="BE1810" s="30"/>
      <c r="BF1810" s="28"/>
      <c r="BG1810" s="29"/>
      <c r="BH1810" s="30"/>
      <c r="BI1810" s="20"/>
      <c r="BJ1810" s="20"/>
      <c r="BK1810" s="20"/>
    </row>
    <row r="1811" spans="25:63" x14ac:dyDescent="0.25">
      <c r="Y1811" s="25"/>
      <c r="AA1811" s="26"/>
      <c r="AB1811" s="27"/>
      <c r="AC1811" s="27"/>
      <c r="AD1811" s="27"/>
      <c r="BA1811" s="32"/>
      <c r="BB1811" s="32"/>
      <c r="BC1811" s="28"/>
      <c r="BD1811" s="29"/>
      <c r="BE1811" s="30"/>
      <c r="BF1811" s="28"/>
      <c r="BG1811" s="29"/>
      <c r="BH1811" s="30"/>
      <c r="BI1811" s="20"/>
      <c r="BJ1811" s="20"/>
      <c r="BK1811" s="20"/>
    </row>
    <row r="1812" spans="25:63" x14ac:dyDescent="0.25">
      <c r="Y1812" s="25"/>
      <c r="AA1812" s="26"/>
      <c r="AB1812" s="27"/>
      <c r="AC1812" s="27"/>
      <c r="AD1812" s="27"/>
      <c r="BA1812" s="32"/>
      <c r="BB1812" s="32"/>
      <c r="BC1812" s="28"/>
      <c r="BD1812" s="29"/>
      <c r="BE1812" s="30"/>
      <c r="BF1812" s="28"/>
      <c r="BG1812" s="29"/>
      <c r="BH1812" s="30"/>
      <c r="BI1812" s="20"/>
      <c r="BJ1812" s="20"/>
      <c r="BK1812" s="20"/>
    </row>
    <row r="1813" spans="25:63" x14ac:dyDescent="0.25">
      <c r="Y1813" s="25"/>
      <c r="AA1813" s="26"/>
      <c r="AB1813" s="27"/>
      <c r="AC1813" s="27"/>
      <c r="AD1813" s="27"/>
      <c r="BA1813" s="32"/>
      <c r="BB1813" s="32"/>
      <c r="BC1813" s="28"/>
      <c r="BD1813" s="29"/>
      <c r="BE1813" s="30"/>
      <c r="BF1813" s="28"/>
      <c r="BG1813" s="29"/>
      <c r="BH1813" s="30"/>
      <c r="BI1813" s="20"/>
      <c r="BJ1813" s="20"/>
      <c r="BK1813" s="20"/>
    </row>
    <row r="1814" spans="25:63" x14ac:dyDescent="0.25">
      <c r="Y1814" s="25"/>
      <c r="AA1814" s="26"/>
      <c r="AB1814" s="27"/>
      <c r="AC1814" s="27"/>
      <c r="AD1814" s="27"/>
      <c r="BA1814" s="32"/>
      <c r="BB1814" s="32"/>
      <c r="BC1814" s="28"/>
      <c r="BD1814" s="29"/>
      <c r="BE1814" s="30"/>
      <c r="BF1814" s="28"/>
      <c r="BG1814" s="29"/>
      <c r="BH1814" s="30"/>
      <c r="BI1814" s="20"/>
      <c r="BJ1814" s="20"/>
      <c r="BK1814" s="20"/>
    </row>
    <row r="1815" spans="25:63" x14ac:dyDescent="0.25">
      <c r="Y1815" s="25"/>
      <c r="AA1815" s="26"/>
      <c r="AB1815" s="27"/>
      <c r="AC1815" s="27"/>
      <c r="AD1815" s="27"/>
      <c r="BA1815" s="32"/>
      <c r="BB1815" s="32"/>
      <c r="BC1815" s="28"/>
      <c r="BD1815" s="29"/>
      <c r="BE1815" s="30"/>
      <c r="BF1815" s="28"/>
      <c r="BG1815" s="29"/>
      <c r="BH1815" s="30"/>
      <c r="BI1815" s="20"/>
      <c r="BJ1815" s="20"/>
      <c r="BK1815" s="20"/>
    </row>
    <row r="1816" spans="25:63" x14ac:dyDescent="0.25">
      <c r="Y1816" s="25"/>
      <c r="AA1816" s="26"/>
      <c r="AB1816" s="27"/>
      <c r="AC1816" s="27"/>
      <c r="AD1816" s="27"/>
      <c r="BA1816" s="32"/>
      <c r="BB1816" s="32"/>
      <c r="BC1816" s="28"/>
      <c r="BD1816" s="29"/>
      <c r="BE1816" s="30"/>
      <c r="BF1816" s="28"/>
      <c r="BG1816" s="29"/>
      <c r="BH1816" s="30"/>
      <c r="BI1816" s="20"/>
      <c r="BJ1816" s="20"/>
      <c r="BK1816" s="20"/>
    </row>
    <row r="1817" spans="25:63" x14ac:dyDescent="0.25">
      <c r="Y1817" s="25"/>
      <c r="AA1817" s="26"/>
      <c r="AB1817" s="27"/>
      <c r="AC1817" s="27"/>
      <c r="AD1817" s="27"/>
      <c r="BA1817" s="32"/>
      <c r="BB1817" s="32"/>
      <c r="BC1817" s="28"/>
      <c r="BD1817" s="29"/>
      <c r="BE1817" s="30"/>
      <c r="BF1817" s="28"/>
      <c r="BG1817" s="29"/>
      <c r="BH1817" s="30"/>
      <c r="BI1817" s="20"/>
      <c r="BJ1817" s="20"/>
      <c r="BK1817" s="20"/>
    </row>
    <row r="1818" spans="25:63" x14ac:dyDescent="0.25">
      <c r="Y1818" s="25"/>
      <c r="AA1818" s="26"/>
      <c r="AB1818" s="27"/>
      <c r="AC1818" s="27"/>
      <c r="AD1818" s="27"/>
      <c r="BA1818" s="32"/>
      <c r="BB1818" s="32"/>
      <c r="BC1818" s="28"/>
      <c r="BD1818" s="29"/>
      <c r="BE1818" s="30"/>
      <c r="BF1818" s="28"/>
      <c r="BG1818" s="29"/>
      <c r="BH1818" s="30"/>
      <c r="BI1818" s="20"/>
      <c r="BJ1818" s="20"/>
      <c r="BK1818" s="20"/>
    </row>
    <row r="1819" spans="25:63" x14ac:dyDescent="0.25">
      <c r="Y1819" s="25"/>
      <c r="AA1819" s="26"/>
      <c r="AB1819" s="27"/>
      <c r="AC1819" s="27"/>
      <c r="AD1819" s="27"/>
      <c r="BA1819" s="32"/>
      <c r="BB1819" s="32"/>
      <c r="BC1819" s="28"/>
      <c r="BD1819" s="29"/>
      <c r="BE1819" s="30"/>
      <c r="BF1819" s="28"/>
      <c r="BG1819" s="29"/>
      <c r="BH1819" s="30"/>
      <c r="BI1819" s="20"/>
      <c r="BJ1819" s="20"/>
      <c r="BK1819" s="20"/>
    </row>
    <row r="1820" spans="25:63" x14ac:dyDescent="0.25">
      <c r="Y1820" s="25"/>
      <c r="AA1820" s="26"/>
      <c r="AB1820" s="27"/>
      <c r="AC1820" s="27"/>
      <c r="AD1820" s="27"/>
      <c r="BA1820" s="32"/>
      <c r="BB1820" s="32"/>
      <c r="BC1820" s="28"/>
      <c r="BD1820" s="29"/>
      <c r="BE1820" s="30"/>
      <c r="BF1820" s="28"/>
      <c r="BG1820" s="29"/>
      <c r="BH1820" s="30"/>
      <c r="BI1820" s="20"/>
      <c r="BJ1820" s="20"/>
      <c r="BK1820" s="20"/>
    </row>
    <row r="1821" spans="25:63" x14ac:dyDescent="0.25">
      <c r="Y1821" s="25"/>
      <c r="AA1821" s="26"/>
      <c r="AB1821" s="27"/>
      <c r="AC1821" s="27"/>
      <c r="AD1821" s="27"/>
      <c r="BA1821" s="32"/>
      <c r="BB1821" s="32"/>
      <c r="BC1821" s="28"/>
      <c r="BD1821" s="29"/>
      <c r="BE1821" s="30"/>
      <c r="BF1821" s="28"/>
      <c r="BG1821" s="29"/>
      <c r="BH1821" s="30"/>
      <c r="BI1821" s="20"/>
      <c r="BJ1821" s="20"/>
      <c r="BK1821" s="20"/>
    </row>
    <row r="1822" spans="25:63" x14ac:dyDescent="0.25">
      <c r="Y1822" s="25"/>
      <c r="AA1822" s="26"/>
      <c r="AB1822" s="27"/>
      <c r="AC1822" s="27"/>
      <c r="AD1822" s="27"/>
      <c r="BA1822" s="32"/>
      <c r="BB1822" s="32"/>
      <c r="BC1822" s="28"/>
      <c r="BD1822" s="29"/>
      <c r="BE1822" s="30"/>
      <c r="BF1822" s="28"/>
      <c r="BG1822" s="29"/>
      <c r="BH1822" s="30"/>
      <c r="BI1822" s="20"/>
      <c r="BJ1822" s="20"/>
      <c r="BK1822" s="20"/>
    </row>
    <row r="1823" spans="25:63" x14ac:dyDescent="0.25">
      <c r="Y1823" s="25"/>
      <c r="AA1823" s="26"/>
      <c r="AB1823" s="27"/>
      <c r="AC1823" s="27"/>
      <c r="AD1823" s="27"/>
      <c r="BA1823" s="32"/>
      <c r="BB1823" s="32"/>
      <c r="BC1823" s="28"/>
      <c r="BD1823" s="29"/>
      <c r="BE1823" s="30"/>
      <c r="BF1823" s="28"/>
      <c r="BG1823" s="29"/>
      <c r="BH1823" s="30"/>
      <c r="BI1823" s="20"/>
      <c r="BJ1823" s="20"/>
      <c r="BK1823" s="20"/>
    </row>
    <row r="1824" spans="25:63" x14ac:dyDescent="0.25">
      <c r="Y1824" s="25"/>
      <c r="AA1824" s="26"/>
      <c r="AB1824" s="27"/>
      <c r="AC1824" s="27"/>
      <c r="AD1824" s="27"/>
      <c r="BA1824" s="32"/>
      <c r="BB1824" s="32"/>
      <c r="BC1824" s="28"/>
      <c r="BD1824" s="29"/>
      <c r="BE1824" s="30"/>
      <c r="BF1824" s="28"/>
      <c r="BG1824" s="29"/>
      <c r="BH1824" s="30"/>
      <c r="BI1824" s="20"/>
      <c r="BJ1824" s="20"/>
      <c r="BK1824" s="20"/>
    </row>
    <row r="1825" spans="25:63" x14ac:dyDescent="0.25">
      <c r="Y1825" s="25"/>
      <c r="AA1825" s="26"/>
      <c r="AB1825" s="27"/>
      <c r="AC1825" s="27"/>
      <c r="AD1825" s="27"/>
      <c r="BA1825" s="32"/>
      <c r="BB1825" s="32"/>
      <c r="BC1825" s="28"/>
      <c r="BD1825" s="29"/>
      <c r="BE1825" s="30"/>
      <c r="BF1825" s="28"/>
      <c r="BG1825" s="29"/>
      <c r="BH1825" s="30"/>
      <c r="BI1825" s="20"/>
      <c r="BJ1825" s="20"/>
      <c r="BK1825" s="20"/>
    </row>
    <row r="1826" spans="25:63" x14ac:dyDescent="0.25">
      <c r="Y1826" s="25"/>
      <c r="AA1826" s="26"/>
      <c r="AB1826" s="27"/>
      <c r="AC1826" s="27"/>
      <c r="AD1826" s="27"/>
      <c r="BA1826" s="32"/>
      <c r="BB1826" s="32"/>
      <c r="BC1826" s="28"/>
      <c r="BD1826" s="29"/>
      <c r="BE1826" s="30"/>
      <c r="BF1826" s="28"/>
      <c r="BG1826" s="29"/>
      <c r="BH1826" s="30"/>
      <c r="BI1826" s="20"/>
      <c r="BJ1826" s="20"/>
      <c r="BK1826" s="20"/>
    </row>
    <row r="1827" spans="25:63" x14ac:dyDescent="0.25">
      <c r="Y1827" s="25"/>
      <c r="AA1827" s="26"/>
      <c r="AB1827" s="27"/>
      <c r="AC1827" s="27"/>
      <c r="AD1827" s="27"/>
      <c r="BA1827" s="32"/>
      <c r="BB1827" s="32"/>
      <c r="BC1827" s="28"/>
      <c r="BD1827" s="29"/>
      <c r="BE1827" s="30"/>
      <c r="BF1827" s="28"/>
      <c r="BG1827" s="29"/>
      <c r="BH1827" s="30"/>
      <c r="BI1827" s="20"/>
      <c r="BJ1827" s="20"/>
      <c r="BK1827" s="20"/>
    </row>
    <row r="1828" spans="25:63" x14ac:dyDescent="0.25">
      <c r="Y1828" s="25"/>
      <c r="AA1828" s="26"/>
      <c r="AB1828" s="27"/>
      <c r="AC1828" s="27"/>
      <c r="AD1828" s="27"/>
      <c r="BA1828" s="32"/>
      <c r="BB1828" s="32"/>
      <c r="BC1828" s="28"/>
      <c r="BD1828" s="29"/>
      <c r="BE1828" s="30"/>
      <c r="BF1828" s="28"/>
      <c r="BG1828" s="29"/>
      <c r="BH1828" s="30"/>
      <c r="BI1828" s="20"/>
      <c r="BJ1828" s="20"/>
      <c r="BK1828" s="20"/>
    </row>
    <row r="1829" spans="25:63" x14ac:dyDescent="0.25">
      <c r="Y1829" s="25"/>
      <c r="AA1829" s="26"/>
      <c r="AB1829" s="27"/>
      <c r="AC1829" s="27"/>
      <c r="AD1829" s="27"/>
      <c r="BA1829" s="32"/>
      <c r="BB1829" s="32"/>
      <c r="BC1829" s="28"/>
      <c r="BD1829" s="29"/>
      <c r="BE1829" s="30"/>
      <c r="BF1829" s="28"/>
      <c r="BG1829" s="29"/>
      <c r="BH1829" s="30"/>
      <c r="BI1829" s="20"/>
      <c r="BJ1829" s="20"/>
      <c r="BK1829" s="20"/>
    </row>
    <row r="1830" spans="25:63" x14ac:dyDescent="0.25">
      <c r="Y1830" s="25"/>
      <c r="AA1830" s="26"/>
      <c r="AB1830" s="27"/>
      <c r="AC1830" s="27"/>
      <c r="AD1830" s="27"/>
      <c r="BA1830" s="32"/>
      <c r="BB1830" s="32"/>
      <c r="BC1830" s="28"/>
      <c r="BD1830" s="29"/>
      <c r="BE1830" s="30"/>
      <c r="BF1830" s="28"/>
      <c r="BG1830" s="29"/>
      <c r="BH1830" s="30"/>
      <c r="BI1830" s="20"/>
      <c r="BJ1830" s="20"/>
      <c r="BK1830" s="20"/>
    </row>
    <row r="1831" spans="25:63" x14ac:dyDescent="0.25">
      <c r="Y1831" s="25"/>
      <c r="AA1831" s="26"/>
      <c r="AB1831" s="27"/>
      <c r="AC1831" s="27"/>
      <c r="AD1831" s="27"/>
      <c r="BA1831" s="32"/>
      <c r="BB1831" s="32"/>
      <c r="BC1831" s="28"/>
      <c r="BD1831" s="29"/>
      <c r="BE1831" s="30"/>
      <c r="BF1831" s="28"/>
      <c r="BG1831" s="29"/>
      <c r="BH1831" s="30"/>
      <c r="BI1831" s="20"/>
      <c r="BJ1831" s="20"/>
      <c r="BK1831" s="20"/>
    </row>
    <row r="1832" spans="25:63" x14ac:dyDescent="0.25">
      <c r="Y1832" s="25"/>
      <c r="AA1832" s="26"/>
      <c r="AB1832" s="27"/>
      <c r="AC1832" s="27"/>
      <c r="AD1832" s="27"/>
      <c r="BA1832" s="32"/>
      <c r="BB1832" s="32"/>
      <c r="BC1832" s="28"/>
      <c r="BD1832" s="29"/>
      <c r="BE1832" s="30"/>
      <c r="BF1832" s="28"/>
      <c r="BG1832" s="29"/>
      <c r="BH1832" s="30"/>
      <c r="BI1832" s="20"/>
      <c r="BJ1832" s="20"/>
      <c r="BK1832" s="20"/>
    </row>
    <row r="1833" spans="25:63" x14ac:dyDescent="0.25">
      <c r="Y1833" s="25"/>
      <c r="AA1833" s="26"/>
      <c r="AB1833" s="27"/>
      <c r="AC1833" s="27"/>
      <c r="AD1833" s="27"/>
      <c r="BA1833" s="32"/>
      <c r="BB1833" s="32"/>
      <c r="BC1833" s="28"/>
      <c r="BD1833" s="29"/>
      <c r="BE1833" s="30"/>
      <c r="BF1833" s="28"/>
      <c r="BG1833" s="29"/>
      <c r="BH1833" s="30"/>
      <c r="BI1833" s="20"/>
      <c r="BJ1833" s="20"/>
      <c r="BK1833" s="20"/>
    </row>
    <row r="1834" spans="25:63" x14ac:dyDescent="0.25">
      <c r="Y1834" s="25"/>
      <c r="AA1834" s="26"/>
      <c r="AB1834" s="27"/>
      <c r="AC1834" s="27"/>
      <c r="AD1834" s="27"/>
      <c r="BA1834" s="32"/>
      <c r="BB1834" s="32"/>
      <c r="BC1834" s="28"/>
      <c r="BD1834" s="29"/>
      <c r="BE1834" s="30"/>
      <c r="BF1834" s="28"/>
      <c r="BG1834" s="29"/>
      <c r="BH1834" s="30"/>
      <c r="BI1834" s="20"/>
      <c r="BJ1834" s="20"/>
      <c r="BK1834" s="20"/>
    </row>
    <row r="1835" spans="25:63" x14ac:dyDescent="0.25">
      <c r="Y1835" s="25"/>
      <c r="AA1835" s="26"/>
      <c r="AB1835" s="27"/>
      <c r="AC1835" s="27"/>
      <c r="AD1835" s="27"/>
      <c r="BA1835" s="32"/>
      <c r="BB1835" s="32"/>
      <c r="BC1835" s="28"/>
      <c r="BD1835" s="29"/>
      <c r="BE1835" s="30"/>
      <c r="BF1835" s="28"/>
      <c r="BG1835" s="29"/>
      <c r="BH1835" s="30"/>
      <c r="BI1835" s="20"/>
      <c r="BJ1835" s="20"/>
      <c r="BK1835" s="20"/>
    </row>
    <row r="1836" spans="25:63" x14ac:dyDescent="0.25">
      <c r="Y1836" s="25"/>
      <c r="AA1836" s="26"/>
      <c r="AB1836" s="27"/>
      <c r="AC1836" s="27"/>
      <c r="AD1836" s="27"/>
      <c r="BA1836" s="32"/>
      <c r="BB1836" s="32"/>
      <c r="BC1836" s="28"/>
      <c r="BD1836" s="29"/>
      <c r="BE1836" s="30"/>
      <c r="BF1836" s="28"/>
      <c r="BG1836" s="29"/>
      <c r="BH1836" s="30"/>
      <c r="BI1836" s="20"/>
      <c r="BJ1836" s="20"/>
      <c r="BK1836" s="20"/>
    </row>
    <row r="1837" spans="25:63" x14ac:dyDescent="0.25">
      <c r="Y1837" s="25"/>
      <c r="AA1837" s="26"/>
      <c r="AB1837" s="27"/>
      <c r="AC1837" s="27"/>
      <c r="AD1837" s="27"/>
      <c r="BA1837" s="32"/>
      <c r="BB1837" s="32"/>
      <c r="BC1837" s="28"/>
      <c r="BD1837" s="29"/>
      <c r="BE1837" s="30"/>
      <c r="BF1837" s="28"/>
      <c r="BG1837" s="29"/>
      <c r="BH1837" s="30"/>
      <c r="BI1837" s="20"/>
      <c r="BJ1837" s="20"/>
      <c r="BK1837" s="20"/>
    </row>
    <row r="1838" spans="25:63" x14ac:dyDescent="0.25">
      <c r="Y1838" s="25"/>
      <c r="AA1838" s="26"/>
      <c r="AB1838" s="27"/>
      <c r="AC1838" s="27"/>
      <c r="AD1838" s="27"/>
      <c r="BA1838" s="32"/>
      <c r="BB1838" s="32"/>
      <c r="BC1838" s="28"/>
      <c r="BD1838" s="29"/>
      <c r="BE1838" s="30"/>
      <c r="BF1838" s="28"/>
      <c r="BG1838" s="29"/>
      <c r="BH1838" s="30"/>
      <c r="BI1838" s="20"/>
      <c r="BJ1838" s="20"/>
      <c r="BK1838" s="20"/>
    </row>
    <row r="1839" spans="25:63" x14ac:dyDescent="0.25">
      <c r="Y1839" s="25"/>
      <c r="AA1839" s="26"/>
      <c r="AB1839" s="27"/>
      <c r="AC1839" s="27"/>
      <c r="AD1839" s="27"/>
      <c r="BA1839" s="32"/>
      <c r="BB1839" s="32"/>
      <c r="BC1839" s="28"/>
      <c r="BD1839" s="29"/>
      <c r="BE1839" s="30"/>
      <c r="BF1839" s="28"/>
      <c r="BG1839" s="29"/>
      <c r="BH1839" s="30"/>
      <c r="BI1839" s="20"/>
      <c r="BJ1839" s="20"/>
      <c r="BK1839" s="20"/>
    </row>
    <row r="1840" spans="25:63" x14ac:dyDescent="0.25">
      <c r="Y1840" s="25"/>
      <c r="AA1840" s="26"/>
      <c r="AB1840" s="27"/>
      <c r="AC1840" s="27"/>
      <c r="AD1840" s="27"/>
      <c r="BA1840" s="32"/>
      <c r="BB1840" s="32"/>
      <c r="BC1840" s="28"/>
      <c r="BD1840" s="29"/>
      <c r="BE1840" s="30"/>
      <c r="BF1840" s="28"/>
      <c r="BG1840" s="29"/>
      <c r="BH1840" s="30"/>
      <c r="BI1840" s="20"/>
      <c r="BJ1840" s="20"/>
      <c r="BK1840" s="20"/>
    </row>
    <row r="1841" spans="25:63" x14ac:dyDescent="0.25">
      <c r="Y1841" s="25"/>
      <c r="AA1841" s="26"/>
      <c r="AB1841" s="27"/>
      <c r="AC1841" s="27"/>
      <c r="AD1841" s="27"/>
      <c r="BA1841" s="32"/>
      <c r="BB1841" s="32"/>
      <c r="BC1841" s="28"/>
      <c r="BD1841" s="29"/>
      <c r="BE1841" s="30"/>
      <c r="BF1841" s="28"/>
      <c r="BG1841" s="29"/>
      <c r="BH1841" s="30"/>
      <c r="BI1841" s="20"/>
      <c r="BJ1841" s="20"/>
      <c r="BK1841" s="20"/>
    </row>
    <row r="1842" spans="25:63" x14ac:dyDescent="0.25">
      <c r="Y1842" s="25"/>
      <c r="AA1842" s="26"/>
      <c r="AB1842" s="27"/>
      <c r="AC1842" s="27"/>
      <c r="AD1842" s="27"/>
      <c r="BA1842" s="32"/>
      <c r="BB1842" s="32"/>
      <c r="BC1842" s="28"/>
      <c r="BD1842" s="29"/>
      <c r="BE1842" s="30"/>
      <c r="BF1842" s="28"/>
      <c r="BG1842" s="29"/>
      <c r="BH1842" s="30"/>
      <c r="BI1842" s="20"/>
      <c r="BJ1842" s="20"/>
      <c r="BK1842" s="20"/>
    </row>
    <row r="1843" spans="25:63" x14ac:dyDescent="0.25">
      <c r="Y1843" s="25"/>
      <c r="AA1843" s="26"/>
      <c r="AB1843" s="27"/>
      <c r="AC1843" s="27"/>
      <c r="AD1843" s="27"/>
      <c r="BA1843" s="32"/>
      <c r="BB1843" s="32"/>
      <c r="BC1843" s="28"/>
      <c r="BD1843" s="29"/>
      <c r="BE1843" s="30"/>
      <c r="BF1843" s="28"/>
      <c r="BG1843" s="29"/>
      <c r="BH1843" s="30"/>
      <c r="BI1843" s="20"/>
      <c r="BJ1843" s="20"/>
      <c r="BK1843" s="20"/>
    </row>
    <row r="1844" spans="25:63" x14ac:dyDescent="0.25">
      <c r="Y1844" s="25"/>
      <c r="AA1844" s="26"/>
      <c r="AB1844" s="27"/>
      <c r="AC1844" s="27"/>
      <c r="AD1844" s="27"/>
      <c r="BA1844" s="32"/>
      <c r="BB1844" s="32"/>
      <c r="BC1844" s="28"/>
      <c r="BD1844" s="29"/>
      <c r="BE1844" s="30"/>
      <c r="BF1844" s="28"/>
      <c r="BG1844" s="29"/>
      <c r="BH1844" s="30"/>
      <c r="BI1844" s="20"/>
      <c r="BJ1844" s="20"/>
      <c r="BK1844" s="20"/>
    </row>
    <row r="1845" spans="25:63" x14ac:dyDescent="0.25">
      <c r="Y1845" s="25"/>
      <c r="AA1845" s="26"/>
      <c r="AB1845" s="27"/>
      <c r="AC1845" s="27"/>
      <c r="AD1845" s="27"/>
      <c r="BA1845" s="32"/>
      <c r="BB1845" s="32"/>
      <c r="BC1845" s="28"/>
      <c r="BD1845" s="29"/>
      <c r="BE1845" s="30"/>
      <c r="BF1845" s="28"/>
      <c r="BG1845" s="29"/>
      <c r="BH1845" s="30"/>
      <c r="BI1845" s="20"/>
      <c r="BJ1845" s="20"/>
      <c r="BK1845" s="20"/>
    </row>
    <row r="1846" spans="25:63" x14ac:dyDescent="0.25">
      <c r="Y1846" s="25"/>
      <c r="AA1846" s="26"/>
      <c r="AB1846" s="27"/>
      <c r="AC1846" s="27"/>
      <c r="AD1846" s="27"/>
      <c r="BA1846" s="32"/>
      <c r="BB1846" s="32"/>
      <c r="BC1846" s="28"/>
      <c r="BD1846" s="29"/>
      <c r="BE1846" s="30"/>
      <c r="BF1846" s="28"/>
      <c r="BG1846" s="29"/>
      <c r="BH1846" s="30"/>
      <c r="BI1846" s="20"/>
      <c r="BJ1846" s="20"/>
      <c r="BK1846" s="20"/>
    </row>
    <row r="1847" spans="25:63" x14ac:dyDescent="0.25">
      <c r="Y1847" s="25"/>
      <c r="AA1847" s="26"/>
      <c r="AB1847" s="27"/>
      <c r="AC1847" s="27"/>
      <c r="AD1847" s="27"/>
      <c r="BA1847" s="32"/>
      <c r="BB1847" s="32"/>
      <c r="BC1847" s="28"/>
      <c r="BD1847" s="29"/>
      <c r="BE1847" s="30"/>
      <c r="BF1847" s="28"/>
      <c r="BG1847" s="29"/>
      <c r="BH1847" s="30"/>
      <c r="BI1847" s="20"/>
      <c r="BJ1847" s="20"/>
      <c r="BK1847" s="20"/>
    </row>
    <row r="1848" spans="25:63" x14ac:dyDescent="0.25">
      <c r="Y1848" s="25"/>
      <c r="AA1848" s="26"/>
      <c r="AB1848" s="27"/>
      <c r="AC1848" s="27"/>
      <c r="AD1848" s="27"/>
      <c r="BA1848" s="32"/>
      <c r="BB1848" s="32"/>
      <c r="BC1848" s="28"/>
      <c r="BD1848" s="29"/>
      <c r="BE1848" s="30"/>
      <c r="BF1848" s="28"/>
      <c r="BG1848" s="29"/>
      <c r="BH1848" s="30"/>
      <c r="BI1848" s="20"/>
      <c r="BJ1848" s="20"/>
      <c r="BK1848" s="20"/>
    </row>
    <row r="1849" spans="25:63" x14ac:dyDescent="0.25">
      <c r="Y1849" s="25"/>
      <c r="AA1849" s="26"/>
      <c r="AB1849" s="27"/>
      <c r="AC1849" s="27"/>
      <c r="AD1849" s="27"/>
      <c r="BA1849" s="32"/>
      <c r="BB1849" s="32"/>
      <c r="BC1849" s="28"/>
      <c r="BD1849" s="29"/>
      <c r="BE1849" s="30"/>
      <c r="BF1849" s="28"/>
      <c r="BG1849" s="29"/>
      <c r="BH1849" s="30"/>
      <c r="BI1849" s="20"/>
      <c r="BJ1849" s="20"/>
      <c r="BK1849" s="20"/>
    </row>
    <row r="1850" spans="25:63" x14ac:dyDescent="0.25">
      <c r="Y1850" s="25"/>
      <c r="AA1850" s="26"/>
      <c r="AB1850" s="27"/>
      <c r="AC1850" s="27"/>
      <c r="AD1850" s="27"/>
      <c r="BA1850" s="32"/>
      <c r="BB1850" s="32"/>
      <c r="BC1850" s="28"/>
      <c r="BD1850" s="29"/>
      <c r="BE1850" s="30"/>
      <c r="BF1850" s="28"/>
      <c r="BG1850" s="29"/>
      <c r="BH1850" s="30"/>
      <c r="BI1850" s="20"/>
      <c r="BJ1850" s="20"/>
      <c r="BK1850" s="20"/>
    </row>
    <row r="1851" spans="25:63" x14ac:dyDescent="0.25">
      <c r="Y1851" s="25"/>
      <c r="AA1851" s="26"/>
      <c r="AB1851" s="27"/>
      <c r="AC1851" s="27"/>
      <c r="AD1851" s="27"/>
      <c r="BA1851" s="32"/>
      <c r="BB1851" s="32"/>
      <c r="BC1851" s="28"/>
      <c r="BD1851" s="29"/>
      <c r="BE1851" s="30"/>
      <c r="BF1851" s="28"/>
      <c r="BG1851" s="29"/>
      <c r="BH1851" s="30"/>
      <c r="BI1851" s="20"/>
      <c r="BJ1851" s="20"/>
      <c r="BK1851" s="20"/>
    </row>
    <row r="1852" spans="25:63" x14ac:dyDescent="0.25">
      <c r="Y1852" s="25"/>
      <c r="AA1852" s="26"/>
      <c r="AB1852" s="27"/>
      <c r="AC1852" s="27"/>
      <c r="AD1852" s="27"/>
      <c r="BA1852" s="32"/>
      <c r="BB1852" s="32"/>
      <c r="BC1852" s="28"/>
      <c r="BD1852" s="29"/>
      <c r="BE1852" s="30"/>
      <c r="BF1852" s="28"/>
      <c r="BG1852" s="29"/>
      <c r="BH1852" s="30"/>
      <c r="BI1852" s="20"/>
      <c r="BJ1852" s="20"/>
      <c r="BK1852" s="20"/>
    </row>
    <row r="1853" spans="25:63" x14ac:dyDescent="0.25">
      <c r="Y1853" s="25"/>
      <c r="AA1853" s="26"/>
      <c r="AB1853" s="27"/>
      <c r="AC1853" s="27"/>
      <c r="AD1853" s="27"/>
      <c r="BA1853" s="32"/>
      <c r="BB1853" s="32"/>
      <c r="BC1853" s="28"/>
      <c r="BD1853" s="29"/>
      <c r="BE1853" s="30"/>
      <c r="BF1853" s="28"/>
      <c r="BG1853" s="29"/>
      <c r="BH1853" s="30"/>
      <c r="BI1853" s="20"/>
      <c r="BJ1853" s="20"/>
      <c r="BK1853" s="20"/>
    </row>
    <row r="1854" spans="25:63" x14ac:dyDescent="0.25">
      <c r="Y1854" s="25"/>
      <c r="AA1854" s="26"/>
      <c r="AB1854" s="27"/>
      <c r="AC1854" s="27"/>
      <c r="AD1854" s="27"/>
      <c r="BA1854" s="32"/>
      <c r="BB1854" s="32"/>
      <c r="BC1854" s="28"/>
      <c r="BD1854" s="29"/>
      <c r="BE1854" s="30"/>
      <c r="BF1854" s="28"/>
      <c r="BG1854" s="29"/>
      <c r="BH1854" s="30"/>
      <c r="BI1854" s="20"/>
      <c r="BJ1854" s="20"/>
      <c r="BK1854" s="20"/>
    </row>
    <row r="1855" spans="25:63" x14ac:dyDescent="0.25">
      <c r="Y1855" s="25"/>
      <c r="AA1855" s="26"/>
      <c r="AB1855" s="27"/>
      <c r="AC1855" s="27"/>
      <c r="AD1855" s="27"/>
      <c r="BA1855" s="32"/>
      <c r="BB1855" s="32"/>
      <c r="BC1855" s="28"/>
      <c r="BD1855" s="29"/>
      <c r="BE1855" s="30"/>
      <c r="BF1855" s="28"/>
      <c r="BG1855" s="29"/>
      <c r="BH1855" s="30"/>
      <c r="BI1855" s="20"/>
      <c r="BJ1855" s="20"/>
      <c r="BK1855" s="20"/>
    </row>
    <row r="1856" spans="25:63" x14ac:dyDescent="0.25">
      <c r="Y1856" s="25"/>
      <c r="AA1856" s="26"/>
      <c r="AB1856" s="27"/>
      <c r="AC1856" s="27"/>
      <c r="AD1856" s="27"/>
      <c r="BA1856" s="32"/>
      <c r="BB1856" s="32"/>
      <c r="BC1856" s="28"/>
      <c r="BD1856" s="29"/>
      <c r="BE1856" s="30"/>
      <c r="BF1856" s="28"/>
      <c r="BG1856" s="29"/>
      <c r="BH1856" s="30"/>
      <c r="BI1856" s="20"/>
      <c r="BJ1856" s="20"/>
      <c r="BK1856" s="20"/>
    </row>
    <row r="1857" spans="25:63" x14ac:dyDescent="0.25">
      <c r="Y1857" s="25"/>
      <c r="AA1857" s="26"/>
      <c r="AB1857" s="27"/>
      <c r="AC1857" s="27"/>
      <c r="AD1857" s="27"/>
      <c r="BA1857" s="32"/>
      <c r="BB1857" s="32"/>
      <c r="BC1857" s="28"/>
      <c r="BD1857" s="29"/>
      <c r="BE1857" s="30"/>
      <c r="BF1857" s="28"/>
      <c r="BG1857" s="29"/>
      <c r="BH1857" s="30"/>
      <c r="BI1857" s="20"/>
      <c r="BJ1857" s="20"/>
      <c r="BK1857" s="20"/>
    </row>
    <row r="1858" spans="25:63" x14ac:dyDescent="0.25">
      <c r="Y1858" s="25"/>
      <c r="AA1858" s="26"/>
      <c r="AB1858" s="27"/>
      <c r="AC1858" s="27"/>
      <c r="AD1858" s="27"/>
      <c r="BA1858" s="32"/>
      <c r="BB1858" s="32"/>
      <c r="BC1858" s="28"/>
      <c r="BD1858" s="29"/>
      <c r="BE1858" s="30"/>
      <c r="BF1858" s="28"/>
      <c r="BG1858" s="29"/>
      <c r="BH1858" s="30"/>
      <c r="BI1858" s="20"/>
      <c r="BJ1858" s="20"/>
      <c r="BK1858" s="20"/>
    </row>
    <row r="1859" spans="25:63" x14ac:dyDescent="0.25">
      <c r="Y1859" s="25"/>
      <c r="AA1859" s="26"/>
      <c r="AB1859" s="27"/>
      <c r="AC1859" s="27"/>
      <c r="AD1859" s="27"/>
      <c r="BA1859" s="32"/>
      <c r="BB1859" s="32"/>
      <c r="BC1859" s="28"/>
      <c r="BD1859" s="29"/>
      <c r="BE1859" s="30"/>
      <c r="BF1859" s="28"/>
      <c r="BG1859" s="29"/>
      <c r="BH1859" s="30"/>
      <c r="BI1859" s="20"/>
      <c r="BJ1859" s="20"/>
      <c r="BK1859" s="20"/>
    </row>
    <row r="1860" spans="25:63" x14ac:dyDescent="0.25">
      <c r="Y1860" s="25"/>
      <c r="AA1860" s="26"/>
      <c r="AB1860" s="27"/>
      <c r="AC1860" s="27"/>
      <c r="AD1860" s="27"/>
      <c r="BA1860" s="32"/>
      <c r="BB1860" s="32"/>
      <c r="BC1860" s="28"/>
      <c r="BD1860" s="29"/>
      <c r="BE1860" s="30"/>
      <c r="BF1860" s="28"/>
      <c r="BG1860" s="29"/>
      <c r="BH1860" s="30"/>
      <c r="BI1860" s="20"/>
      <c r="BJ1860" s="20"/>
      <c r="BK1860" s="20"/>
    </row>
    <row r="1861" spans="25:63" x14ac:dyDescent="0.25">
      <c r="Y1861" s="25"/>
      <c r="AA1861" s="26"/>
      <c r="AB1861" s="27"/>
      <c r="AC1861" s="27"/>
      <c r="AD1861" s="27"/>
      <c r="BA1861" s="32"/>
      <c r="BB1861" s="32"/>
      <c r="BC1861" s="28"/>
      <c r="BD1861" s="29"/>
      <c r="BE1861" s="30"/>
      <c r="BF1861" s="28"/>
      <c r="BG1861" s="29"/>
      <c r="BH1861" s="30"/>
      <c r="BI1861" s="20"/>
      <c r="BJ1861" s="20"/>
      <c r="BK1861" s="20"/>
    </row>
    <row r="1862" spans="25:63" x14ac:dyDescent="0.25">
      <c r="Y1862" s="25"/>
      <c r="AA1862" s="26"/>
      <c r="AB1862" s="27"/>
      <c r="AC1862" s="27"/>
      <c r="AD1862" s="27"/>
      <c r="BA1862" s="32"/>
      <c r="BB1862" s="32"/>
      <c r="BC1862" s="28"/>
      <c r="BD1862" s="29"/>
      <c r="BE1862" s="30"/>
      <c r="BF1862" s="28"/>
      <c r="BG1862" s="29"/>
      <c r="BH1862" s="30"/>
      <c r="BI1862" s="20"/>
      <c r="BJ1862" s="20"/>
      <c r="BK1862" s="20"/>
    </row>
    <row r="1863" spans="25:63" x14ac:dyDescent="0.25">
      <c r="Y1863" s="25"/>
      <c r="AA1863" s="26"/>
      <c r="AB1863" s="27"/>
      <c r="AC1863" s="27"/>
      <c r="AD1863" s="27"/>
      <c r="BA1863" s="32"/>
      <c r="BB1863" s="32"/>
      <c r="BC1863" s="28"/>
      <c r="BD1863" s="29"/>
      <c r="BE1863" s="30"/>
      <c r="BF1863" s="28"/>
      <c r="BG1863" s="29"/>
      <c r="BH1863" s="30"/>
      <c r="BI1863" s="20"/>
      <c r="BJ1863" s="20"/>
      <c r="BK1863" s="20"/>
    </row>
    <row r="1864" spans="25:63" x14ac:dyDescent="0.25">
      <c r="Y1864" s="25"/>
      <c r="AA1864" s="26"/>
      <c r="AB1864" s="27"/>
      <c r="AC1864" s="27"/>
      <c r="AD1864" s="27"/>
      <c r="BA1864" s="32"/>
      <c r="BB1864" s="32"/>
      <c r="BC1864" s="28"/>
      <c r="BD1864" s="29"/>
      <c r="BE1864" s="30"/>
      <c r="BF1864" s="28"/>
      <c r="BG1864" s="29"/>
      <c r="BH1864" s="30"/>
      <c r="BI1864" s="20"/>
      <c r="BJ1864" s="20"/>
      <c r="BK1864" s="20"/>
    </row>
    <row r="1865" spans="25:63" x14ac:dyDescent="0.25">
      <c r="Y1865" s="25"/>
      <c r="AA1865" s="26"/>
      <c r="AB1865" s="27"/>
      <c r="AC1865" s="27"/>
      <c r="AD1865" s="27"/>
      <c r="BA1865" s="32"/>
      <c r="BB1865" s="32"/>
      <c r="BC1865" s="28"/>
      <c r="BD1865" s="29"/>
      <c r="BE1865" s="30"/>
      <c r="BF1865" s="28"/>
      <c r="BG1865" s="29"/>
      <c r="BH1865" s="30"/>
      <c r="BI1865" s="20"/>
      <c r="BJ1865" s="20"/>
      <c r="BK1865" s="20"/>
    </row>
    <row r="1866" spans="25:63" x14ac:dyDescent="0.25">
      <c r="Y1866" s="25"/>
      <c r="AA1866" s="26"/>
      <c r="AB1866" s="27"/>
      <c r="AC1866" s="27"/>
      <c r="AD1866" s="27"/>
      <c r="BA1866" s="32"/>
      <c r="BB1866" s="32"/>
      <c r="BC1866" s="28"/>
      <c r="BD1866" s="29"/>
      <c r="BE1866" s="30"/>
      <c r="BF1866" s="28"/>
      <c r="BG1866" s="29"/>
      <c r="BH1866" s="30"/>
      <c r="BI1866" s="20"/>
      <c r="BJ1866" s="20"/>
      <c r="BK1866" s="20"/>
    </row>
    <row r="1867" spans="25:63" x14ac:dyDescent="0.25">
      <c r="Y1867" s="25"/>
      <c r="AA1867" s="26"/>
      <c r="AB1867" s="27"/>
      <c r="AC1867" s="27"/>
      <c r="AD1867" s="27"/>
      <c r="BA1867" s="32"/>
      <c r="BB1867" s="32"/>
      <c r="BC1867" s="28"/>
      <c r="BD1867" s="29"/>
      <c r="BE1867" s="30"/>
      <c r="BF1867" s="28"/>
      <c r="BG1867" s="29"/>
      <c r="BH1867" s="30"/>
      <c r="BI1867" s="20"/>
      <c r="BJ1867" s="20"/>
      <c r="BK1867" s="20"/>
    </row>
    <row r="1868" spans="25:63" x14ac:dyDescent="0.25">
      <c r="Y1868" s="25"/>
      <c r="AA1868" s="26"/>
      <c r="AB1868" s="27"/>
      <c r="AC1868" s="27"/>
      <c r="AD1868" s="27"/>
      <c r="BA1868" s="32"/>
      <c r="BB1868" s="32"/>
      <c r="BC1868" s="28"/>
      <c r="BD1868" s="29"/>
      <c r="BE1868" s="30"/>
      <c r="BF1868" s="28"/>
      <c r="BG1868" s="29"/>
      <c r="BH1868" s="30"/>
      <c r="BI1868" s="20"/>
      <c r="BJ1868" s="20"/>
      <c r="BK1868" s="20"/>
    </row>
    <row r="1869" spans="25:63" x14ac:dyDescent="0.25">
      <c r="Y1869" s="25"/>
      <c r="AA1869" s="26"/>
      <c r="AB1869" s="27"/>
      <c r="AC1869" s="27"/>
      <c r="AD1869" s="27"/>
      <c r="BA1869" s="32"/>
      <c r="BB1869" s="32"/>
      <c r="BC1869" s="28"/>
      <c r="BD1869" s="29"/>
      <c r="BE1869" s="30"/>
      <c r="BF1869" s="28"/>
      <c r="BG1869" s="29"/>
      <c r="BH1869" s="30"/>
      <c r="BI1869" s="20"/>
      <c r="BJ1869" s="20"/>
      <c r="BK1869" s="20"/>
    </row>
    <row r="1870" spans="25:63" x14ac:dyDescent="0.25">
      <c r="Y1870" s="25"/>
      <c r="AA1870" s="26"/>
      <c r="AB1870" s="27"/>
      <c r="AC1870" s="27"/>
      <c r="AD1870" s="27"/>
      <c r="BA1870" s="32"/>
      <c r="BB1870" s="32"/>
      <c r="BC1870" s="28"/>
      <c r="BD1870" s="29"/>
      <c r="BE1870" s="30"/>
      <c r="BF1870" s="28"/>
      <c r="BG1870" s="29"/>
      <c r="BH1870" s="30"/>
      <c r="BI1870" s="20"/>
      <c r="BJ1870" s="20"/>
      <c r="BK1870" s="20"/>
    </row>
    <row r="1871" spans="25:63" x14ac:dyDescent="0.25">
      <c r="Y1871" s="25"/>
      <c r="AA1871" s="26"/>
      <c r="AB1871" s="27"/>
      <c r="AC1871" s="27"/>
      <c r="AD1871" s="27"/>
      <c r="BA1871" s="32"/>
      <c r="BB1871" s="32"/>
      <c r="BC1871" s="28"/>
      <c r="BD1871" s="29"/>
      <c r="BE1871" s="30"/>
      <c r="BF1871" s="28"/>
      <c r="BG1871" s="29"/>
      <c r="BH1871" s="30"/>
      <c r="BI1871" s="20"/>
      <c r="BJ1871" s="20"/>
      <c r="BK1871" s="20"/>
    </row>
    <row r="1872" spans="25:63" x14ac:dyDescent="0.25">
      <c r="Y1872" s="25"/>
      <c r="AA1872" s="26"/>
      <c r="AB1872" s="27"/>
      <c r="AC1872" s="27"/>
      <c r="AD1872" s="27"/>
      <c r="BA1872" s="32"/>
      <c r="BB1872" s="32"/>
      <c r="BC1872" s="28"/>
      <c r="BD1872" s="29"/>
      <c r="BE1872" s="30"/>
      <c r="BF1872" s="28"/>
      <c r="BG1872" s="29"/>
      <c r="BH1872" s="30"/>
      <c r="BI1872" s="20"/>
      <c r="BJ1872" s="20"/>
      <c r="BK1872" s="20"/>
    </row>
    <row r="1873" spans="25:63" x14ac:dyDescent="0.25">
      <c r="Y1873" s="25"/>
      <c r="AA1873" s="26"/>
      <c r="AB1873" s="27"/>
      <c r="AC1873" s="27"/>
      <c r="AD1873" s="27"/>
      <c r="BA1873" s="32"/>
      <c r="BB1873" s="32"/>
      <c r="BC1873" s="28"/>
      <c r="BD1873" s="29"/>
      <c r="BE1873" s="30"/>
      <c r="BF1873" s="28"/>
      <c r="BG1873" s="29"/>
      <c r="BH1873" s="30"/>
      <c r="BI1873" s="20"/>
      <c r="BJ1873" s="20"/>
      <c r="BK1873" s="20"/>
    </row>
    <row r="1874" spans="25:63" x14ac:dyDescent="0.25">
      <c r="Y1874" s="25"/>
      <c r="AA1874" s="26"/>
      <c r="AB1874" s="27"/>
      <c r="AC1874" s="27"/>
      <c r="AD1874" s="27"/>
      <c r="BA1874" s="32"/>
      <c r="BB1874" s="32"/>
      <c r="BC1874" s="28"/>
      <c r="BD1874" s="29"/>
      <c r="BE1874" s="30"/>
      <c r="BF1874" s="28"/>
      <c r="BG1874" s="29"/>
      <c r="BH1874" s="30"/>
      <c r="BI1874" s="20"/>
      <c r="BJ1874" s="20"/>
      <c r="BK1874" s="20"/>
    </row>
    <row r="1875" spans="25:63" x14ac:dyDescent="0.25">
      <c r="Y1875" s="25"/>
      <c r="AA1875" s="26"/>
      <c r="AB1875" s="27"/>
      <c r="AC1875" s="27"/>
      <c r="AD1875" s="27"/>
      <c r="BA1875" s="32"/>
      <c r="BB1875" s="32"/>
      <c r="BC1875" s="28"/>
      <c r="BD1875" s="29"/>
      <c r="BE1875" s="30"/>
      <c r="BF1875" s="28"/>
      <c r="BG1875" s="29"/>
      <c r="BH1875" s="30"/>
      <c r="BI1875" s="20"/>
      <c r="BJ1875" s="20"/>
      <c r="BK1875" s="20"/>
    </row>
    <row r="1876" spans="25:63" x14ac:dyDescent="0.25">
      <c r="Y1876" s="25"/>
      <c r="AA1876" s="26"/>
      <c r="AB1876" s="27"/>
      <c r="AC1876" s="27"/>
      <c r="AD1876" s="27"/>
      <c r="BA1876" s="32"/>
      <c r="BB1876" s="32"/>
      <c r="BC1876" s="28"/>
      <c r="BD1876" s="29"/>
      <c r="BE1876" s="30"/>
      <c r="BF1876" s="28"/>
      <c r="BG1876" s="29"/>
      <c r="BH1876" s="30"/>
      <c r="BI1876" s="20"/>
      <c r="BJ1876" s="20"/>
      <c r="BK1876" s="20"/>
    </row>
    <row r="1877" spans="25:63" x14ac:dyDescent="0.25">
      <c r="Y1877" s="25"/>
      <c r="AA1877" s="26"/>
      <c r="AB1877" s="27"/>
      <c r="AC1877" s="27"/>
      <c r="AD1877" s="27"/>
      <c r="BA1877" s="32"/>
      <c r="BB1877" s="32"/>
      <c r="BC1877" s="28"/>
      <c r="BD1877" s="29"/>
      <c r="BE1877" s="30"/>
      <c r="BF1877" s="28"/>
      <c r="BG1877" s="29"/>
      <c r="BH1877" s="30"/>
      <c r="BI1877" s="20"/>
      <c r="BJ1877" s="20"/>
      <c r="BK1877" s="20"/>
    </row>
    <row r="1878" spans="25:63" x14ac:dyDescent="0.25">
      <c r="Y1878" s="25"/>
      <c r="AA1878" s="26"/>
      <c r="AB1878" s="27"/>
      <c r="AC1878" s="27"/>
      <c r="AD1878" s="27"/>
      <c r="BA1878" s="32"/>
      <c r="BB1878" s="32"/>
      <c r="BC1878" s="28"/>
      <c r="BD1878" s="29"/>
      <c r="BE1878" s="30"/>
      <c r="BF1878" s="28"/>
      <c r="BG1878" s="29"/>
      <c r="BH1878" s="30"/>
      <c r="BI1878" s="20"/>
      <c r="BJ1878" s="20"/>
      <c r="BK1878" s="20"/>
    </row>
    <row r="1879" spans="25:63" x14ac:dyDescent="0.25">
      <c r="Y1879" s="25"/>
      <c r="AA1879" s="26"/>
      <c r="AB1879" s="27"/>
      <c r="AC1879" s="27"/>
      <c r="AD1879" s="27"/>
      <c r="BA1879" s="32"/>
      <c r="BB1879" s="32"/>
      <c r="BC1879" s="28"/>
      <c r="BD1879" s="29"/>
      <c r="BE1879" s="30"/>
      <c r="BF1879" s="28"/>
      <c r="BG1879" s="29"/>
      <c r="BH1879" s="30"/>
      <c r="BI1879" s="20"/>
      <c r="BJ1879" s="20"/>
      <c r="BK1879" s="20"/>
    </row>
    <row r="1880" spans="25:63" x14ac:dyDescent="0.25">
      <c r="Y1880" s="25"/>
      <c r="AA1880" s="26"/>
      <c r="AB1880" s="27"/>
      <c r="AC1880" s="27"/>
      <c r="AD1880" s="27"/>
      <c r="BA1880" s="32"/>
      <c r="BB1880" s="32"/>
      <c r="BC1880" s="28"/>
      <c r="BD1880" s="29"/>
      <c r="BE1880" s="30"/>
      <c r="BF1880" s="28"/>
      <c r="BG1880" s="29"/>
      <c r="BH1880" s="30"/>
      <c r="BI1880" s="20"/>
      <c r="BJ1880" s="20"/>
      <c r="BK1880" s="20"/>
    </row>
    <row r="1881" spans="25:63" x14ac:dyDescent="0.25">
      <c r="Y1881" s="25"/>
      <c r="AA1881" s="26"/>
      <c r="AB1881" s="27"/>
      <c r="AC1881" s="27"/>
      <c r="AD1881" s="27"/>
      <c r="BA1881" s="32"/>
      <c r="BB1881" s="32"/>
      <c r="BC1881" s="28"/>
      <c r="BD1881" s="29"/>
      <c r="BE1881" s="30"/>
      <c r="BF1881" s="28"/>
      <c r="BG1881" s="29"/>
      <c r="BH1881" s="30"/>
      <c r="BI1881" s="20"/>
      <c r="BJ1881" s="20"/>
      <c r="BK1881" s="20"/>
    </row>
    <row r="1882" spans="25:63" x14ac:dyDescent="0.25">
      <c r="Y1882" s="25"/>
      <c r="AA1882" s="26"/>
      <c r="AB1882" s="27"/>
      <c r="AC1882" s="27"/>
      <c r="AD1882" s="27"/>
      <c r="BA1882" s="32"/>
      <c r="BB1882" s="32"/>
      <c r="BC1882" s="28"/>
      <c r="BD1882" s="29"/>
      <c r="BE1882" s="30"/>
      <c r="BF1882" s="28"/>
      <c r="BG1882" s="29"/>
      <c r="BH1882" s="30"/>
      <c r="BI1882" s="20"/>
      <c r="BJ1882" s="20"/>
      <c r="BK1882" s="20"/>
    </row>
    <row r="1883" spans="25:63" x14ac:dyDescent="0.25">
      <c r="Y1883" s="25"/>
      <c r="AA1883" s="26"/>
      <c r="AB1883" s="27"/>
      <c r="AC1883" s="27"/>
      <c r="AD1883" s="27"/>
      <c r="BA1883" s="32"/>
      <c r="BB1883" s="32"/>
      <c r="BC1883" s="28"/>
      <c r="BD1883" s="29"/>
      <c r="BE1883" s="30"/>
      <c r="BF1883" s="28"/>
      <c r="BG1883" s="29"/>
      <c r="BH1883" s="30"/>
      <c r="BI1883" s="20"/>
      <c r="BJ1883" s="20"/>
      <c r="BK1883" s="20"/>
    </row>
    <row r="1884" spans="25:63" x14ac:dyDescent="0.25">
      <c r="Y1884" s="25"/>
      <c r="AA1884" s="26"/>
      <c r="AB1884" s="27"/>
      <c r="AC1884" s="27"/>
      <c r="AD1884" s="27"/>
      <c r="BA1884" s="32"/>
      <c r="BB1884" s="32"/>
      <c r="BC1884" s="28"/>
      <c r="BD1884" s="29"/>
      <c r="BE1884" s="30"/>
      <c r="BF1884" s="28"/>
      <c r="BG1884" s="29"/>
      <c r="BH1884" s="30"/>
      <c r="BI1884" s="20"/>
      <c r="BJ1884" s="20"/>
      <c r="BK1884" s="20"/>
    </row>
    <row r="1885" spans="25:63" x14ac:dyDescent="0.25">
      <c r="Y1885" s="25"/>
      <c r="AA1885" s="26"/>
      <c r="AB1885" s="27"/>
      <c r="AC1885" s="27"/>
      <c r="AD1885" s="27"/>
      <c r="BA1885" s="32"/>
      <c r="BB1885" s="32"/>
      <c r="BC1885" s="28"/>
      <c r="BD1885" s="29"/>
      <c r="BE1885" s="30"/>
      <c r="BF1885" s="28"/>
      <c r="BG1885" s="29"/>
      <c r="BH1885" s="30"/>
      <c r="BI1885" s="20"/>
      <c r="BJ1885" s="20"/>
      <c r="BK1885" s="20"/>
    </row>
    <row r="1886" spans="25:63" x14ac:dyDescent="0.25">
      <c r="Y1886" s="25"/>
      <c r="AA1886" s="26"/>
      <c r="AB1886" s="27"/>
      <c r="AC1886" s="27"/>
      <c r="AD1886" s="27"/>
      <c r="BA1886" s="32"/>
      <c r="BB1886" s="32"/>
      <c r="BC1886" s="28"/>
      <c r="BD1886" s="29"/>
      <c r="BE1886" s="30"/>
      <c r="BF1886" s="28"/>
      <c r="BG1886" s="29"/>
      <c r="BH1886" s="30"/>
      <c r="BI1886" s="20"/>
      <c r="BJ1886" s="20"/>
      <c r="BK1886" s="20"/>
    </row>
    <row r="1887" spans="25:63" x14ac:dyDescent="0.25">
      <c r="Y1887" s="25"/>
      <c r="AA1887" s="26"/>
      <c r="AB1887" s="27"/>
      <c r="AC1887" s="27"/>
      <c r="AD1887" s="27"/>
      <c r="BA1887" s="32"/>
      <c r="BB1887" s="32"/>
      <c r="BC1887" s="28"/>
      <c r="BD1887" s="29"/>
      <c r="BE1887" s="30"/>
      <c r="BF1887" s="28"/>
      <c r="BG1887" s="29"/>
      <c r="BH1887" s="30"/>
      <c r="BI1887" s="20"/>
      <c r="BJ1887" s="20"/>
      <c r="BK1887" s="20"/>
    </row>
    <row r="1888" spans="25:63" x14ac:dyDescent="0.25">
      <c r="Y1888" s="25"/>
      <c r="AA1888" s="26"/>
      <c r="AB1888" s="27"/>
      <c r="AC1888" s="27"/>
      <c r="AD1888" s="27"/>
      <c r="BA1888" s="32"/>
      <c r="BB1888" s="32"/>
      <c r="BC1888" s="28"/>
      <c r="BD1888" s="29"/>
      <c r="BE1888" s="30"/>
      <c r="BF1888" s="28"/>
      <c r="BG1888" s="29"/>
      <c r="BH1888" s="30"/>
      <c r="BI1888" s="20"/>
      <c r="BJ1888" s="20"/>
      <c r="BK1888" s="20"/>
    </row>
    <row r="1889" spans="25:63" x14ac:dyDescent="0.25">
      <c r="Y1889" s="25"/>
      <c r="AA1889" s="26"/>
      <c r="AB1889" s="27"/>
      <c r="AC1889" s="27"/>
      <c r="AD1889" s="27"/>
      <c r="BA1889" s="32"/>
      <c r="BB1889" s="32"/>
      <c r="BC1889" s="28"/>
      <c r="BD1889" s="29"/>
      <c r="BE1889" s="30"/>
      <c r="BF1889" s="28"/>
      <c r="BG1889" s="29"/>
      <c r="BH1889" s="30"/>
      <c r="BI1889" s="20"/>
      <c r="BJ1889" s="20"/>
      <c r="BK1889" s="20"/>
    </row>
    <row r="1890" spans="25:63" x14ac:dyDescent="0.25">
      <c r="Y1890" s="25"/>
      <c r="AA1890" s="26"/>
      <c r="AB1890" s="27"/>
      <c r="AC1890" s="27"/>
      <c r="AD1890" s="27"/>
      <c r="BA1890" s="32"/>
      <c r="BB1890" s="32"/>
      <c r="BC1890" s="28"/>
      <c r="BD1890" s="29"/>
      <c r="BE1890" s="30"/>
      <c r="BF1890" s="28"/>
      <c r="BG1890" s="29"/>
      <c r="BH1890" s="30"/>
      <c r="BI1890" s="20"/>
      <c r="BJ1890" s="20"/>
      <c r="BK1890" s="20"/>
    </row>
    <row r="1891" spans="25:63" x14ac:dyDescent="0.25">
      <c r="Y1891" s="25"/>
      <c r="AA1891" s="26"/>
      <c r="AB1891" s="27"/>
      <c r="AC1891" s="27"/>
      <c r="AD1891" s="27"/>
      <c r="BA1891" s="32"/>
      <c r="BB1891" s="32"/>
      <c r="BC1891" s="28"/>
      <c r="BD1891" s="29"/>
      <c r="BE1891" s="30"/>
      <c r="BF1891" s="28"/>
      <c r="BG1891" s="29"/>
      <c r="BH1891" s="30"/>
      <c r="BI1891" s="20"/>
      <c r="BJ1891" s="20"/>
      <c r="BK1891" s="20"/>
    </row>
    <row r="1892" spans="25:63" x14ac:dyDescent="0.25">
      <c r="Y1892" s="25"/>
      <c r="AA1892" s="26"/>
      <c r="AB1892" s="27"/>
      <c r="AC1892" s="27"/>
      <c r="AD1892" s="27"/>
      <c r="BA1892" s="32"/>
      <c r="BB1892" s="32"/>
      <c r="BC1892" s="28"/>
      <c r="BD1892" s="29"/>
      <c r="BE1892" s="30"/>
      <c r="BF1892" s="28"/>
      <c r="BG1892" s="29"/>
      <c r="BH1892" s="30"/>
      <c r="BI1892" s="20"/>
      <c r="BJ1892" s="20"/>
      <c r="BK1892" s="20"/>
    </row>
    <row r="1893" spans="25:63" x14ac:dyDescent="0.25">
      <c r="Y1893" s="25"/>
      <c r="AA1893" s="26"/>
      <c r="AB1893" s="27"/>
      <c r="AC1893" s="27"/>
      <c r="AD1893" s="27"/>
      <c r="BA1893" s="32"/>
      <c r="BB1893" s="32"/>
      <c r="BC1893" s="28"/>
      <c r="BD1893" s="29"/>
      <c r="BE1893" s="30"/>
      <c r="BF1893" s="28"/>
      <c r="BG1893" s="29"/>
      <c r="BH1893" s="30"/>
      <c r="BI1893" s="20"/>
      <c r="BJ1893" s="20"/>
      <c r="BK1893" s="20"/>
    </row>
    <row r="1894" spans="25:63" x14ac:dyDescent="0.25">
      <c r="Y1894" s="25"/>
      <c r="AA1894" s="26"/>
      <c r="AB1894" s="27"/>
      <c r="AC1894" s="27"/>
      <c r="AD1894" s="27"/>
      <c r="BA1894" s="32"/>
      <c r="BB1894" s="32"/>
      <c r="BC1894" s="28"/>
      <c r="BD1894" s="29"/>
      <c r="BE1894" s="30"/>
      <c r="BF1894" s="28"/>
      <c r="BG1894" s="29"/>
      <c r="BH1894" s="30"/>
      <c r="BI1894" s="20"/>
      <c r="BJ1894" s="20"/>
      <c r="BK1894" s="20"/>
    </row>
    <row r="1895" spans="25:63" x14ac:dyDescent="0.25">
      <c r="Y1895" s="25"/>
      <c r="AA1895" s="26"/>
      <c r="AB1895" s="27"/>
      <c r="AC1895" s="27"/>
      <c r="AD1895" s="27"/>
      <c r="BA1895" s="32"/>
      <c r="BB1895" s="32"/>
      <c r="BC1895" s="28"/>
      <c r="BD1895" s="29"/>
      <c r="BE1895" s="30"/>
      <c r="BF1895" s="28"/>
      <c r="BG1895" s="29"/>
      <c r="BH1895" s="30"/>
      <c r="BI1895" s="20"/>
      <c r="BJ1895" s="20"/>
      <c r="BK1895" s="20"/>
    </row>
    <row r="1896" spans="25:63" x14ac:dyDescent="0.25">
      <c r="Y1896" s="25"/>
      <c r="AA1896" s="26"/>
      <c r="AB1896" s="27"/>
      <c r="AC1896" s="27"/>
      <c r="AD1896" s="27"/>
      <c r="BA1896" s="32"/>
      <c r="BB1896" s="32"/>
      <c r="BC1896" s="28"/>
      <c r="BD1896" s="29"/>
      <c r="BE1896" s="30"/>
      <c r="BF1896" s="28"/>
      <c r="BG1896" s="29"/>
      <c r="BH1896" s="30"/>
      <c r="BI1896" s="20"/>
      <c r="BJ1896" s="20"/>
      <c r="BK1896" s="20"/>
    </row>
    <row r="1897" spans="25:63" x14ac:dyDescent="0.25">
      <c r="Y1897" s="25"/>
      <c r="AA1897" s="26"/>
      <c r="AB1897" s="27"/>
      <c r="AC1897" s="27"/>
      <c r="AD1897" s="27"/>
      <c r="BA1897" s="32"/>
      <c r="BB1897" s="32"/>
      <c r="BC1897" s="28"/>
      <c r="BD1897" s="29"/>
      <c r="BE1897" s="30"/>
      <c r="BF1897" s="28"/>
      <c r="BG1897" s="29"/>
      <c r="BH1897" s="30"/>
      <c r="BI1897" s="20"/>
      <c r="BJ1897" s="20"/>
      <c r="BK1897" s="20"/>
    </row>
    <row r="1898" spans="25:63" x14ac:dyDescent="0.25">
      <c r="Y1898" s="25"/>
      <c r="AA1898" s="26"/>
      <c r="AB1898" s="27"/>
      <c r="AC1898" s="27"/>
      <c r="AD1898" s="27"/>
      <c r="BA1898" s="32"/>
      <c r="BB1898" s="32"/>
      <c r="BC1898" s="28"/>
      <c r="BD1898" s="29"/>
      <c r="BE1898" s="30"/>
      <c r="BF1898" s="28"/>
      <c r="BG1898" s="29"/>
      <c r="BH1898" s="30"/>
      <c r="BI1898" s="20"/>
      <c r="BJ1898" s="20"/>
      <c r="BK1898" s="20"/>
    </row>
    <row r="1899" spans="25:63" x14ac:dyDescent="0.25">
      <c r="Y1899" s="25"/>
      <c r="AA1899" s="26"/>
      <c r="AB1899" s="27"/>
      <c r="AC1899" s="27"/>
      <c r="AD1899" s="27"/>
      <c r="BA1899" s="32"/>
      <c r="BB1899" s="32"/>
      <c r="BC1899" s="28"/>
      <c r="BD1899" s="29"/>
      <c r="BE1899" s="30"/>
      <c r="BF1899" s="28"/>
      <c r="BG1899" s="29"/>
      <c r="BH1899" s="30"/>
      <c r="BI1899" s="20"/>
      <c r="BJ1899" s="20"/>
      <c r="BK1899" s="20"/>
    </row>
    <row r="1900" spans="25:63" x14ac:dyDescent="0.25">
      <c r="Y1900" s="25"/>
      <c r="AA1900" s="26"/>
      <c r="AB1900" s="27"/>
      <c r="AC1900" s="27"/>
      <c r="AD1900" s="27"/>
      <c r="BA1900" s="32"/>
      <c r="BB1900" s="32"/>
      <c r="BC1900" s="28"/>
      <c r="BD1900" s="29"/>
      <c r="BE1900" s="30"/>
      <c r="BF1900" s="28"/>
      <c r="BG1900" s="29"/>
      <c r="BH1900" s="30"/>
      <c r="BI1900" s="20"/>
      <c r="BJ1900" s="20"/>
      <c r="BK1900" s="20"/>
    </row>
    <row r="1901" spans="25:63" x14ac:dyDescent="0.25">
      <c r="Y1901" s="25"/>
      <c r="AA1901" s="26"/>
      <c r="AB1901" s="27"/>
      <c r="AC1901" s="27"/>
      <c r="AD1901" s="27"/>
      <c r="BA1901" s="32"/>
      <c r="BB1901" s="32"/>
      <c r="BC1901" s="28"/>
      <c r="BD1901" s="29"/>
      <c r="BE1901" s="30"/>
      <c r="BF1901" s="28"/>
      <c r="BG1901" s="29"/>
      <c r="BH1901" s="30"/>
      <c r="BI1901" s="20"/>
      <c r="BJ1901" s="20"/>
      <c r="BK1901" s="20"/>
    </row>
    <row r="1902" spans="25:63" x14ac:dyDescent="0.25">
      <c r="Y1902" s="25"/>
      <c r="AA1902" s="26"/>
      <c r="AB1902" s="27"/>
      <c r="AC1902" s="27"/>
      <c r="AD1902" s="27"/>
      <c r="BA1902" s="32"/>
      <c r="BB1902" s="32"/>
      <c r="BC1902" s="28"/>
      <c r="BD1902" s="29"/>
      <c r="BE1902" s="30"/>
      <c r="BF1902" s="28"/>
      <c r="BG1902" s="29"/>
      <c r="BH1902" s="30"/>
      <c r="BI1902" s="20"/>
      <c r="BJ1902" s="20"/>
      <c r="BK1902" s="20"/>
    </row>
    <row r="1903" spans="25:63" x14ac:dyDescent="0.25">
      <c r="Y1903" s="25"/>
      <c r="AA1903" s="26"/>
      <c r="AB1903" s="27"/>
      <c r="AC1903" s="27"/>
      <c r="AD1903" s="27"/>
      <c r="BA1903" s="32"/>
      <c r="BB1903" s="32"/>
      <c r="BC1903" s="28"/>
      <c r="BD1903" s="29"/>
      <c r="BE1903" s="30"/>
      <c r="BF1903" s="28"/>
      <c r="BG1903" s="29"/>
      <c r="BH1903" s="30"/>
      <c r="BI1903" s="20"/>
      <c r="BJ1903" s="20"/>
      <c r="BK1903" s="20"/>
    </row>
    <row r="1904" spans="25:63" x14ac:dyDescent="0.25">
      <c r="Y1904" s="25"/>
      <c r="AA1904" s="26"/>
      <c r="AB1904" s="27"/>
      <c r="AC1904" s="27"/>
      <c r="AD1904" s="27"/>
      <c r="BA1904" s="32"/>
      <c r="BB1904" s="32"/>
      <c r="BC1904" s="28"/>
      <c r="BD1904" s="29"/>
      <c r="BE1904" s="30"/>
      <c r="BF1904" s="28"/>
      <c r="BG1904" s="29"/>
      <c r="BH1904" s="30"/>
      <c r="BI1904" s="20"/>
      <c r="BJ1904" s="20"/>
      <c r="BK1904" s="20"/>
    </row>
    <row r="1905" spans="25:63" x14ac:dyDescent="0.25">
      <c r="Y1905" s="25"/>
      <c r="AA1905" s="26"/>
      <c r="AB1905" s="27"/>
      <c r="AC1905" s="27"/>
      <c r="AD1905" s="27"/>
      <c r="BA1905" s="32"/>
      <c r="BB1905" s="32"/>
      <c r="BC1905" s="28"/>
      <c r="BD1905" s="29"/>
      <c r="BE1905" s="30"/>
      <c r="BF1905" s="28"/>
      <c r="BG1905" s="29"/>
      <c r="BH1905" s="30"/>
      <c r="BI1905" s="20"/>
      <c r="BJ1905" s="20"/>
      <c r="BK1905" s="20"/>
    </row>
    <row r="1906" spans="25:63" x14ac:dyDescent="0.25">
      <c r="Y1906" s="25"/>
      <c r="AA1906" s="26"/>
      <c r="AB1906" s="27"/>
      <c r="AC1906" s="27"/>
      <c r="AD1906" s="27"/>
      <c r="BA1906" s="32"/>
      <c r="BB1906" s="32"/>
      <c r="BC1906" s="28"/>
      <c r="BD1906" s="29"/>
      <c r="BE1906" s="30"/>
      <c r="BF1906" s="28"/>
      <c r="BG1906" s="29"/>
      <c r="BH1906" s="30"/>
      <c r="BI1906" s="20"/>
      <c r="BJ1906" s="20"/>
      <c r="BK1906" s="20"/>
    </row>
    <row r="1907" spans="25:63" x14ac:dyDescent="0.25">
      <c r="Y1907" s="25"/>
      <c r="AA1907" s="26"/>
      <c r="AB1907" s="27"/>
      <c r="AC1907" s="27"/>
      <c r="AD1907" s="27"/>
      <c r="BA1907" s="32"/>
      <c r="BB1907" s="32"/>
      <c r="BC1907" s="28"/>
      <c r="BD1907" s="29"/>
      <c r="BE1907" s="30"/>
      <c r="BF1907" s="28"/>
      <c r="BG1907" s="29"/>
      <c r="BH1907" s="30"/>
      <c r="BI1907" s="20"/>
      <c r="BJ1907" s="20"/>
      <c r="BK1907" s="20"/>
    </row>
    <row r="1908" spans="25:63" x14ac:dyDescent="0.25">
      <c r="Y1908" s="25"/>
      <c r="AA1908" s="26"/>
      <c r="AB1908" s="27"/>
      <c r="AC1908" s="27"/>
      <c r="AD1908" s="27"/>
      <c r="BA1908" s="32"/>
      <c r="BB1908" s="32"/>
      <c r="BC1908" s="28"/>
      <c r="BD1908" s="29"/>
      <c r="BE1908" s="30"/>
      <c r="BF1908" s="28"/>
      <c r="BG1908" s="29"/>
      <c r="BH1908" s="30"/>
      <c r="BI1908" s="20"/>
      <c r="BJ1908" s="20"/>
      <c r="BK1908" s="20"/>
    </row>
    <row r="1909" spans="25:63" x14ac:dyDescent="0.25">
      <c r="Y1909" s="25"/>
      <c r="AA1909" s="26"/>
      <c r="AB1909" s="27"/>
      <c r="AC1909" s="27"/>
      <c r="AD1909" s="27"/>
      <c r="BA1909" s="32"/>
      <c r="BB1909" s="32"/>
      <c r="BC1909" s="28"/>
      <c r="BD1909" s="29"/>
      <c r="BE1909" s="30"/>
      <c r="BF1909" s="28"/>
      <c r="BG1909" s="29"/>
      <c r="BH1909" s="30"/>
      <c r="BI1909" s="20"/>
      <c r="BJ1909" s="20"/>
      <c r="BK1909" s="20"/>
    </row>
    <row r="1910" spans="25:63" x14ac:dyDescent="0.25">
      <c r="Y1910" s="25"/>
      <c r="AA1910" s="26"/>
      <c r="AB1910" s="27"/>
      <c r="AC1910" s="27"/>
      <c r="AD1910" s="27"/>
      <c r="BA1910" s="32"/>
      <c r="BB1910" s="32"/>
      <c r="BC1910" s="28"/>
      <c r="BD1910" s="29"/>
      <c r="BE1910" s="30"/>
      <c r="BF1910" s="28"/>
      <c r="BG1910" s="29"/>
      <c r="BH1910" s="30"/>
      <c r="BI1910" s="20"/>
      <c r="BJ1910" s="20"/>
      <c r="BK1910" s="20"/>
    </row>
    <row r="1911" spans="25:63" x14ac:dyDescent="0.25">
      <c r="Y1911" s="25"/>
      <c r="AA1911" s="26"/>
      <c r="AB1911" s="27"/>
      <c r="AC1911" s="27"/>
      <c r="AD1911" s="27"/>
      <c r="BA1911" s="32"/>
      <c r="BB1911" s="32"/>
      <c r="BC1911" s="28"/>
      <c r="BD1911" s="29"/>
      <c r="BE1911" s="30"/>
      <c r="BF1911" s="28"/>
      <c r="BG1911" s="29"/>
      <c r="BH1911" s="30"/>
      <c r="BI1911" s="20"/>
      <c r="BJ1911" s="20"/>
      <c r="BK1911" s="20"/>
    </row>
    <row r="1912" spans="25:63" x14ac:dyDescent="0.25">
      <c r="Y1912" s="25"/>
      <c r="AA1912" s="26"/>
      <c r="AB1912" s="27"/>
      <c r="AC1912" s="27"/>
      <c r="AD1912" s="27"/>
      <c r="BA1912" s="32"/>
      <c r="BB1912" s="32"/>
      <c r="BC1912" s="28"/>
      <c r="BD1912" s="29"/>
      <c r="BE1912" s="30"/>
      <c r="BF1912" s="28"/>
      <c r="BG1912" s="29"/>
      <c r="BH1912" s="30"/>
      <c r="BI1912" s="20"/>
      <c r="BJ1912" s="20"/>
      <c r="BK1912" s="20"/>
    </row>
    <row r="1913" spans="25:63" x14ac:dyDescent="0.25">
      <c r="Y1913" s="25"/>
      <c r="AA1913" s="26"/>
      <c r="AB1913" s="27"/>
      <c r="AC1913" s="27"/>
      <c r="AD1913" s="27"/>
      <c r="BA1913" s="32"/>
      <c r="BB1913" s="32"/>
      <c r="BC1913" s="28"/>
      <c r="BD1913" s="29"/>
      <c r="BE1913" s="30"/>
      <c r="BF1913" s="28"/>
      <c r="BG1913" s="29"/>
      <c r="BH1913" s="30"/>
      <c r="BI1913" s="20"/>
      <c r="BJ1913" s="20"/>
      <c r="BK1913" s="20"/>
    </row>
    <row r="1914" spans="25:63" x14ac:dyDescent="0.25">
      <c r="Y1914" s="25"/>
      <c r="AA1914" s="26"/>
      <c r="AB1914" s="27"/>
      <c r="AC1914" s="27"/>
      <c r="AD1914" s="27"/>
      <c r="BA1914" s="32"/>
      <c r="BB1914" s="32"/>
      <c r="BC1914" s="28"/>
      <c r="BD1914" s="29"/>
      <c r="BE1914" s="30"/>
      <c r="BF1914" s="28"/>
      <c r="BG1914" s="29"/>
      <c r="BH1914" s="30"/>
      <c r="BI1914" s="20"/>
      <c r="BJ1914" s="20"/>
      <c r="BK1914" s="20"/>
    </row>
    <row r="1915" spans="25:63" x14ac:dyDescent="0.25">
      <c r="Y1915" s="25"/>
      <c r="AA1915" s="26"/>
      <c r="AB1915" s="27"/>
      <c r="AC1915" s="27"/>
      <c r="AD1915" s="27"/>
      <c r="BA1915" s="32"/>
      <c r="BB1915" s="32"/>
      <c r="BC1915" s="28"/>
      <c r="BD1915" s="29"/>
      <c r="BE1915" s="30"/>
      <c r="BF1915" s="28"/>
      <c r="BG1915" s="29"/>
      <c r="BH1915" s="30"/>
      <c r="BI1915" s="20"/>
      <c r="BJ1915" s="20"/>
      <c r="BK1915" s="20"/>
    </row>
    <row r="1916" spans="25:63" x14ac:dyDescent="0.25">
      <c r="Y1916" s="25"/>
      <c r="AA1916" s="26"/>
      <c r="AB1916" s="27"/>
      <c r="AC1916" s="27"/>
      <c r="AD1916" s="27"/>
      <c r="BA1916" s="32"/>
      <c r="BB1916" s="32"/>
      <c r="BC1916" s="28"/>
      <c r="BD1916" s="29"/>
      <c r="BE1916" s="30"/>
      <c r="BF1916" s="28"/>
      <c r="BG1916" s="29"/>
      <c r="BH1916" s="30"/>
      <c r="BI1916" s="20"/>
      <c r="BJ1916" s="20"/>
      <c r="BK1916" s="20"/>
    </row>
    <row r="1917" spans="25:63" x14ac:dyDescent="0.25">
      <c r="Y1917" s="25"/>
      <c r="AA1917" s="26"/>
      <c r="AB1917" s="27"/>
      <c r="AC1917" s="27"/>
      <c r="AD1917" s="27"/>
      <c r="BA1917" s="32"/>
      <c r="BB1917" s="32"/>
      <c r="BC1917" s="28"/>
      <c r="BD1917" s="29"/>
      <c r="BE1917" s="30"/>
      <c r="BF1917" s="28"/>
      <c r="BG1917" s="29"/>
      <c r="BH1917" s="30"/>
      <c r="BI1917" s="20"/>
      <c r="BJ1917" s="20"/>
      <c r="BK1917" s="20"/>
    </row>
    <row r="1918" spans="25:63" x14ac:dyDescent="0.25">
      <c r="Y1918" s="25"/>
      <c r="AA1918" s="26"/>
      <c r="AB1918" s="27"/>
      <c r="AC1918" s="27"/>
      <c r="AD1918" s="27"/>
      <c r="BA1918" s="32"/>
      <c r="BB1918" s="32"/>
      <c r="BC1918" s="28"/>
      <c r="BD1918" s="29"/>
      <c r="BE1918" s="30"/>
      <c r="BF1918" s="28"/>
      <c r="BG1918" s="29"/>
      <c r="BH1918" s="30"/>
      <c r="BI1918" s="20"/>
      <c r="BJ1918" s="20"/>
      <c r="BK1918" s="20"/>
    </row>
    <row r="1919" spans="25:63" x14ac:dyDescent="0.25">
      <c r="Y1919" s="25"/>
      <c r="AA1919" s="26"/>
      <c r="AB1919" s="27"/>
      <c r="AC1919" s="27"/>
      <c r="AD1919" s="27"/>
      <c r="BA1919" s="32"/>
      <c r="BB1919" s="32"/>
      <c r="BC1919" s="28"/>
      <c r="BD1919" s="29"/>
      <c r="BE1919" s="30"/>
      <c r="BF1919" s="28"/>
      <c r="BG1919" s="29"/>
      <c r="BH1919" s="30"/>
      <c r="BI1919" s="20"/>
      <c r="BJ1919" s="20"/>
      <c r="BK1919" s="20"/>
    </row>
    <row r="1920" spans="25:63" x14ac:dyDescent="0.25">
      <c r="Y1920" s="25"/>
      <c r="AA1920" s="26"/>
      <c r="AB1920" s="27"/>
      <c r="AC1920" s="27"/>
      <c r="AD1920" s="27"/>
      <c r="BA1920" s="32"/>
      <c r="BB1920" s="32"/>
      <c r="BC1920" s="28"/>
      <c r="BD1920" s="29"/>
      <c r="BE1920" s="30"/>
      <c r="BF1920" s="28"/>
      <c r="BG1920" s="29"/>
      <c r="BH1920" s="30"/>
      <c r="BI1920" s="20"/>
      <c r="BJ1920" s="20"/>
      <c r="BK1920" s="20"/>
    </row>
    <row r="1921" spans="25:63" x14ac:dyDescent="0.25">
      <c r="Y1921" s="25"/>
      <c r="AA1921" s="26"/>
      <c r="AB1921" s="27"/>
      <c r="AC1921" s="27"/>
      <c r="AD1921" s="27"/>
      <c r="BA1921" s="32"/>
      <c r="BB1921" s="32"/>
      <c r="BC1921" s="28"/>
      <c r="BD1921" s="29"/>
      <c r="BE1921" s="30"/>
      <c r="BF1921" s="28"/>
      <c r="BG1921" s="29"/>
      <c r="BH1921" s="30"/>
      <c r="BI1921" s="20"/>
      <c r="BJ1921" s="20"/>
      <c r="BK1921" s="20"/>
    </row>
    <row r="1922" spans="25:63" x14ac:dyDescent="0.25">
      <c r="Y1922" s="25"/>
      <c r="AA1922" s="26"/>
      <c r="AB1922" s="27"/>
      <c r="AC1922" s="27"/>
      <c r="AD1922" s="27"/>
      <c r="BA1922" s="32"/>
      <c r="BB1922" s="32"/>
      <c r="BC1922" s="28"/>
      <c r="BD1922" s="29"/>
      <c r="BE1922" s="30"/>
      <c r="BF1922" s="28"/>
      <c r="BG1922" s="29"/>
      <c r="BH1922" s="30"/>
      <c r="BI1922" s="20"/>
      <c r="BJ1922" s="20"/>
      <c r="BK1922" s="20"/>
    </row>
    <row r="1923" spans="25:63" x14ac:dyDescent="0.25">
      <c r="Y1923" s="25"/>
      <c r="AA1923" s="26"/>
      <c r="AB1923" s="27"/>
      <c r="AC1923" s="27"/>
      <c r="AD1923" s="27"/>
      <c r="BA1923" s="32"/>
      <c r="BB1923" s="32"/>
      <c r="BC1923" s="28"/>
      <c r="BD1923" s="29"/>
      <c r="BE1923" s="30"/>
      <c r="BF1923" s="28"/>
      <c r="BG1923" s="29"/>
      <c r="BH1923" s="30"/>
      <c r="BI1923" s="20"/>
      <c r="BJ1923" s="20"/>
      <c r="BK1923" s="20"/>
    </row>
    <row r="1924" spans="25:63" x14ac:dyDescent="0.25">
      <c r="Y1924" s="25"/>
      <c r="AA1924" s="26"/>
      <c r="AB1924" s="27"/>
      <c r="AC1924" s="27"/>
      <c r="AD1924" s="27"/>
      <c r="BA1924" s="32"/>
      <c r="BB1924" s="32"/>
      <c r="BC1924" s="28"/>
      <c r="BD1924" s="29"/>
      <c r="BE1924" s="30"/>
      <c r="BF1924" s="28"/>
      <c r="BG1924" s="29"/>
      <c r="BH1924" s="30"/>
      <c r="BI1924" s="20"/>
      <c r="BJ1924" s="20"/>
      <c r="BK1924" s="20"/>
    </row>
    <row r="1925" spans="25:63" x14ac:dyDescent="0.25">
      <c r="Y1925" s="25"/>
      <c r="AA1925" s="26"/>
      <c r="AB1925" s="27"/>
      <c r="AC1925" s="27"/>
      <c r="AD1925" s="27"/>
      <c r="BA1925" s="32"/>
      <c r="BB1925" s="32"/>
      <c r="BC1925" s="28"/>
      <c r="BD1925" s="29"/>
      <c r="BE1925" s="30"/>
      <c r="BF1925" s="28"/>
      <c r="BG1925" s="29"/>
      <c r="BH1925" s="30"/>
      <c r="BI1925" s="20"/>
      <c r="BJ1925" s="20"/>
      <c r="BK1925" s="20"/>
    </row>
    <row r="1926" spans="25:63" x14ac:dyDescent="0.25">
      <c r="Y1926" s="25"/>
      <c r="AA1926" s="26"/>
      <c r="AB1926" s="27"/>
      <c r="AC1926" s="27"/>
      <c r="AD1926" s="27"/>
      <c r="BA1926" s="32"/>
      <c r="BB1926" s="32"/>
      <c r="BC1926" s="28"/>
      <c r="BD1926" s="29"/>
      <c r="BE1926" s="30"/>
      <c r="BF1926" s="28"/>
      <c r="BG1926" s="29"/>
      <c r="BH1926" s="30"/>
      <c r="BI1926" s="20"/>
      <c r="BJ1926" s="20"/>
      <c r="BK1926" s="20"/>
    </row>
    <row r="1927" spans="25:63" x14ac:dyDescent="0.25">
      <c r="Y1927" s="25"/>
      <c r="AA1927" s="26"/>
      <c r="AB1927" s="27"/>
      <c r="AC1927" s="27"/>
      <c r="AD1927" s="27"/>
      <c r="BA1927" s="32"/>
      <c r="BB1927" s="32"/>
      <c r="BC1927" s="28"/>
      <c r="BD1927" s="29"/>
      <c r="BE1927" s="30"/>
      <c r="BF1927" s="28"/>
      <c r="BG1927" s="29"/>
      <c r="BH1927" s="30"/>
      <c r="BI1927" s="20"/>
      <c r="BJ1927" s="20"/>
      <c r="BK1927" s="20"/>
    </row>
    <row r="1928" spans="25:63" x14ac:dyDescent="0.25">
      <c r="Y1928" s="25"/>
      <c r="AA1928" s="26"/>
      <c r="AB1928" s="27"/>
      <c r="AC1928" s="27"/>
      <c r="AD1928" s="27"/>
      <c r="BA1928" s="32"/>
      <c r="BB1928" s="32"/>
      <c r="BC1928" s="28"/>
      <c r="BD1928" s="29"/>
      <c r="BE1928" s="30"/>
      <c r="BF1928" s="28"/>
      <c r="BG1928" s="29"/>
      <c r="BH1928" s="30"/>
      <c r="BI1928" s="20"/>
      <c r="BJ1928" s="20"/>
      <c r="BK1928" s="20"/>
    </row>
    <row r="1929" spans="25:63" x14ac:dyDescent="0.25">
      <c r="Y1929" s="25"/>
      <c r="AA1929" s="26"/>
      <c r="AB1929" s="27"/>
      <c r="AC1929" s="27"/>
      <c r="AD1929" s="27"/>
      <c r="BA1929" s="32"/>
      <c r="BB1929" s="32"/>
      <c r="BC1929" s="28"/>
      <c r="BD1929" s="29"/>
      <c r="BE1929" s="30"/>
      <c r="BF1929" s="28"/>
      <c r="BG1929" s="29"/>
      <c r="BH1929" s="30"/>
      <c r="BI1929" s="20"/>
      <c r="BJ1929" s="20"/>
      <c r="BK1929" s="20"/>
    </row>
    <row r="1930" spans="25:63" x14ac:dyDescent="0.25">
      <c r="Y1930" s="25"/>
      <c r="AA1930" s="26"/>
      <c r="AB1930" s="27"/>
      <c r="AC1930" s="27"/>
      <c r="AD1930" s="27"/>
      <c r="BA1930" s="32"/>
      <c r="BB1930" s="32"/>
      <c r="BC1930" s="28"/>
      <c r="BD1930" s="29"/>
      <c r="BE1930" s="30"/>
      <c r="BF1930" s="28"/>
      <c r="BG1930" s="29"/>
      <c r="BH1930" s="30"/>
      <c r="BI1930" s="20"/>
      <c r="BJ1930" s="20"/>
      <c r="BK1930" s="20"/>
    </row>
    <row r="1931" spans="25:63" x14ac:dyDescent="0.25">
      <c r="Y1931" s="25"/>
      <c r="AA1931" s="26"/>
      <c r="AB1931" s="27"/>
      <c r="AC1931" s="27"/>
      <c r="AD1931" s="27"/>
      <c r="BA1931" s="32"/>
      <c r="BB1931" s="32"/>
      <c r="BC1931" s="28"/>
      <c r="BD1931" s="29"/>
      <c r="BE1931" s="30"/>
      <c r="BF1931" s="28"/>
      <c r="BG1931" s="29"/>
      <c r="BH1931" s="30"/>
      <c r="BI1931" s="20"/>
      <c r="BJ1931" s="20"/>
      <c r="BK1931" s="20"/>
    </row>
    <row r="1932" spans="25:63" x14ac:dyDescent="0.25">
      <c r="Y1932" s="25"/>
      <c r="AA1932" s="26"/>
      <c r="AB1932" s="27"/>
      <c r="AC1932" s="27"/>
      <c r="AD1932" s="27"/>
      <c r="BA1932" s="32"/>
      <c r="BB1932" s="32"/>
      <c r="BC1932" s="28"/>
      <c r="BD1932" s="29"/>
      <c r="BE1932" s="30"/>
      <c r="BF1932" s="28"/>
      <c r="BG1932" s="29"/>
      <c r="BH1932" s="30"/>
      <c r="BI1932" s="20"/>
      <c r="BJ1932" s="20"/>
      <c r="BK1932" s="20"/>
    </row>
    <row r="1933" spans="25:63" x14ac:dyDescent="0.25">
      <c r="Y1933" s="25"/>
      <c r="AA1933" s="26"/>
      <c r="AB1933" s="27"/>
      <c r="AC1933" s="27"/>
      <c r="AD1933" s="27"/>
      <c r="BA1933" s="32"/>
      <c r="BB1933" s="32"/>
      <c r="BC1933" s="28"/>
      <c r="BD1933" s="29"/>
      <c r="BE1933" s="30"/>
      <c r="BF1933" s="28"/>
      <c r="BG1933" s="29"/>
      <c r="BH1933" s="30"/>
      <c r="BI1933" s="20"/>
      <c r="BJ1933" s="20"/>
      <c r="BK1933" s="20"/>
    </row>
    <row r="1934" spans="25:63" x14ac:dyDescent="0.25">
      <c r="Y1934" s="25"/>
      <c r="AA1934" s="26"/>
      <c r="AB1934" s="27"/>
      <c r="AC1934" s="27"/>
      <c r="AD1934" s="27"/>
      <c r="BA1934" s="32"/>
      <c r="BB1934" s="32"/>
      <c r="BC1934" s="28"/>
      <c r="BD1934" s="29"/>
      <c r="BE1934" s="30"/>
      <c r="BF1934" s="28"/>
      <c r="BG1934" s="29"/>
      <c r="BH1934" s="30"/>
      <c r="BI1934" s="20"/>
      <c r="BJ1934" s="20"/>
      <c r="BK1934" s="20"/>
    </row>
    <row r="1935" spans="25:63" x14ac:dyDescent="0.25">
      <c r="Y1935" s="25"/>
      <c r="AA1935" s="26"/>
      <c r="AB1935" s="27"/>
      <c r="AC1935" s="27"/>
      <c r="AD1935" s="27"/>
      <c r="BA1935" s="32"/>
      <c r="BB1935" s="32"/>
      <c r="BC1935" s="28"/>
      <c r="BD1935" s="29"/>
      <c r="BE1935" s="30"/>
      <c r="BF1935" s="28"/>
      <c r="BG1935" s="29"/>
      <c r="BH1935" s="30"/>
      <c r="BI1935" s="20"/>
      <c r="BJ1935" s="20"/>
      <c r="BK1935" s="20"/>
    </row>
    <row r="1936" spans="25:63" x14ac:dyDescent="0.25">
      <c r="Y1936" s="25"/>
      <c r="AA1936" s="26"/>
      <c r="AB1936" s="27"/>
      <c r="AC1936" s="27"/>
      <c r="AD1936" s="27"/>
      <c r="BA1936" s="32"/>
      <c r="BB1936" s="32"/>
      <c r="BC1936" s="28"/>
      <c r="BD1936" s="29"/>
      <c r="BE1936" s="30"/>
      <c r="BF1936" s="28"/>
      <c r="BG1936" s="29"/>
      <c r="BH1936" s="30"/>
      <c r="BI1936" s="20"/>
      <c r="BJ1936" s="20"/>
      <c r="BK1936" s="20"/>
    </row>
    <row r="1937" spans="25:63" x14ac:dyDescent="0.25">
      <c r="Y1937" s="25"/>
      <c r="AA1937" s="26"/>
      <c r="AB1937" s="27"/>
      <c r="AC1937" s="27"/>
      <c r="AD1937" s="27"/>
      <c r="BA1937" s="32"/>
      <c r="BB1937" s="32"/>
      <c r="BC1937" s="28"/>
      <c r="BD1937" s="29"/>
      <c r="BE1937" s="30"/>
      <c r="BF1937" s="28"/>
      <c r="BG1937" s="29"/>
      <c r="BH1937" s="30"/>
      <c r="BI1937" s="20"/>
      <c r="BJ1937" s="20"/>
      <c r="BK1937" s="20"/>
    </row>
    <row r="1938" spans="25:63" x14ac:dyDescent="0.25">
      <c r="Y1938" s="25"/>
      <c r="AA1938" s="26"/>
      <c r="AB1938" s="27"/>
      <c r="AC1938" s="27"/>
      <c r="AD1938" s="27"/>
      <c r="BA1938" s="32"/>
      <c r="BB1938" s="32"/>
      <c r="BC1938" s="28"/>
      <c r="BD1938" s="29"/>
      <c r="BE1938" s="30"/>
      <c r="BF1938" s="28"/>
      <c r="BG1938" s="29"/>
      <c r="BH1938" s="30"/>
      <c r="BI1938" s="20"/>
      <c r="BJ1938" s="20"/>
      <c r="BK1938" s="20"/>
    </row>
    <row r="1939" spans="25:63" x14ac:dyDescent="0.25">
      <c r="Y1939" s="25"/>
      <c r="AA1939" s="26"/>
      <c r="AB1939" s="27"/>
      <c r="AC1939" s="27"/>
      <c r="AD1939" s="27"/>
      <c r="BA1939" s="32"/>
      <c r="BB1939" s="32"/>
      <c r="BC1939" s="28"/>
      <c r="BD1939" s="29"/>
      <c r="BE1939" s="30"/>
      <c r="BF1939" s="28"/>
      <c r="BG1939" s="29"/>
      <c r="BH1939" s="30"/>
      <c r="BI1939" s="20"/>
      <c r="BJ1939" s="20"/>
      <c r="BK1939" s="20"/>
    </row>
    <row r="1940" spans="25:63" x14ac:dyDescent="0.25">
      <c r="Y1940" s="25"/>
      <c r="AA1940" s="26"/>
      <c r="AB1940" s="27"/>
      <c r="AC1940" s="27"/>
      <c r="AD1940" s="27"/>
      <c r="BA1940" s="32"/>
      <c r="BB1940" s="32"/>
      <c r="BC1940" s="28"/>
      <c r="BD1940" s="29"/>
      <c r="BE1940" s="30"/>
      <c r="BF1940" s="28"/>
      <c r="BG1940" s="29"/>
      <c r="BH1940" s="30"/>
      <c r="BI1940" s="20"/>
      <c r="BJ1940" s="20"/>
      <c r="BK1940" s="20"/>
    </row>
    <row r="1941" spans="25:63" x14ac:dyDescent="0.25">
      <c r="Y1941" s="25"/>
      <c r="AA1941" s="26"/>
      <c r="AB1941" s="27"/>
      <c r="AC1941" s="27"/>
      <c r="AD1941" s="27"/>
      <c r="BA1941" s="32"/>
      <c r="BB1941" s="32"/>
      <c r="BC1941" s="28"/>
      <c r="BD1941" s="29"/>
      <c r="BE1941" s="30"/>
      <c r="BF1941" s="28"/>
      <c r="BG1941" s="29"/>
      <c r="BH1941" s="30"/>
      <c r="BI1941" s="20"/>
      <c r="BJ1941" s="20"/>
      <c r="BK1941" s="20"/>
    </row>
    <row r="1942" spans="25:63" x14ac:dyDescent="0.25">
      <c r="Y1942" s="25"/>
      <c r="AA1942" s="26"/>
      <c r="AB1942" s="27"/>
      <c r="AC1942" s="27"/>
      <c r="AD1942" s="27"/>
      <c r="BA1942" s="32"/>
      <c r="BB1942" s="32"/>
      <c r="BC1942" s="28"/>
      <c r="BD1942" s="29"/>
      <c r="BE1942" s="30"/>
      <c r="BF1942" s="28"/>
      <c r="BG1942" s="29"/>
      <c r="BH1942" s="30"/>
      <c r="BI1942" s="20"/>
      <c r="BJ1942" s="20"/>
      <c r="BK1942" s="20"/>
    </row>
    <row r="1943" spans="25:63" x14ac:dyDescent="0.25">
      <c r="Y1943" s="25"/>
      <c r="AA1943" s="26"/>
      <c r="AB1943" s="27"/>
      <c r="AC1943" s="27"/>
      <c r="AD1943" s="27"/>
      <c r="BA1943" s="32"/>
      <c r="BB1943" s="32"/>
      <c r="BC1943" s="28"/>
      <c r="BD1943" s="29"/>
      <c r="BE1943" s="30"/>
      <c r="BF1943" s="28"/>
      <c r="BG1943" s="29"/>
      <c r="BH1943" s="30"/>
      <c r="BI1943" s="20"/>
      <c r="BJ1943" s="20"/>
      <c r="BK1943" s="20"/>
    </row>
    <row r="1944" spans="25:63" x14ac:dyDescent="0.25">
      <c r="Y1944" s="25"/>
      <c r="AA1944" s="26"/>
      <c r="AB1944" s="27"/>
      <c r="AC1944" s="27"/>
      <c r="AD1944" s="27"/>
      <c r="BA1944" s="32"/>
      <c r="BB1944" s="32"/>
      <c r="BC1944" s="28"/>
      <c r="BD1944" s="29"/>
      <c r="BE1944" s="30"/>
      <c r="BF1944" s="28"/>
      <c r="BG1944" s="29"/>
      <c r="BH1944" s="30"/>
      <c r="BI1944" s="20"/>
      <c r="BJ1944" s="20"/>
      <c r="BK1944" s="20"/>
    </row>
    <row r="1945" spans="25:63" x14ac:dyDescent="0.25">
      <c r="Y1945" s="25"/>
      <c r="AA1945" s="26"/>
      <c r="AB1945" s="27"/>
      <c r="AC1945" s="27"/>
      <c r="AD1945" s="27"/>
      <c r="BA1945" s="32"/>
      <c r="BB1945" s="32"/>
      <c r="BC1945" s="28"/>
      <c r="BD1945" s="29"/>
      <c r="BE1945" s="30"/>
      <c r="BF1945" s="28"/>
      <c r="BG1945" s="29"/>
      <c r="BH1945" s="30"/>
      <c r="BI1945" s="20"/>
      <c r="BJ1945" s="20"/>
      <c r="BK1945" s="20"/>
    </row>
    <row r="1946" spans="25:63" x14ac:dyDescent="0.25">
      <c r="Y1946" s="25"/>
      <c r="AA1946" s="26"/>
      <c r="AB1946" s="27"/>
      <c r="AC1946" s="27"/>
      <c r="AD1946" s="27"/>
      <c r="BA1946" s="32"/>
      <c r="BB1946" s="32"/>
      <c r="BC1946" s="28"/>
      <c r="BD1946" s="29"/>
      <c r="BE1946" s="30"/>
      <c r="BF1946" s="28"/>
      <c r="BG1946" s="29"/>
      <c r="BH1946" s="30"/>
      <c r="BI1946" s="20"/>
      <c r="BJ1946" s="20"/>
      <c r="BK1946" s="20"/>
    </row>
    <row r="1947" spans="25:63" x14ac:dyDescent="0.25">
      <c r="Y1947" s="25"/>
      <c r="AA1947" s="26"/>
      <c r="AB1947" s="27"/>
      <c r="AC1947" s="27"/>
      <c r="AD1947" s="27"/>
      <c r="BA1947" s="32"/>
      <c r="BB1947" s="32"/>
      <c r="BC1947" s="28"/>
      <c r="BD1947" s="29"/>
      <c r="BE1947" s="30"/>
      <c r="BF1947" s="28"/>
      <c r="BG1947" s="29"/>
      <c r="BH1947" s="30"/>
      <c r="BI1947" s="20"/>
      <c r="BJ1947" s="20"/>
      <c r="BK1947" s="20"/>
    </row>
    <row r="1948" spans="25:63" x14ac:dyDescent="0.25">
      <c r="Y1948" s="25"/>
      <c r="AA1948" s="26"/>
      <c r="AB1948" s="27"/>
      <c r="AC1948" s="27"/>
      <c r="AD1948" s="27"/>
      <c r="BA1948" s="32"/>
      <c r="BB1948" s="32"/>
      <c r="BC1948" s="28"/>
      <c r="BD1948" s="29"/>
      <c r="BE1948" s="30"/>
      <c r="BF1948" s="28"/>
      <c r="BG1948" s="29"/>
      <c r="BH1948" s="30"/>
      <c r="BI1948" s="20"/>
      <c r="BJ1948" s="20"/>
      <c r="BK1948" s="20"/>
    </row>
    <row r="1949" spans="25:63" x14ac:dyDescent="0.25">
      <c r="Y1949" s="25"/>
      <c r="AA1949" s="26"/>
      <c r="AB1949" s="27"/>
      <c r="AC1949" s="27"/>
      <c r="AD1949" s="27"/>
      <c r="BA1949" s="32"/>
      <c r="BB1949" s="32"/>
      <c r="BC1949" s="28"/>
      <c r="BD1949" s="29"/>
      <c r="BE1949" s="30"/>
      <c r="BF1949" s="28"/>
      <c r="BG1949" s="29"/>
      <c r="BH1949" s="30"/>
      <c r="BI1949" s="20"/>
      <c r="BJ1949" s="20"/>
      <c r="BK1949" s="20"/>
    </row>
    <row r="1950" spans="25:63" x14ac:dyDescent="0.25">
      <c r="Y1950" s="25"/>
      <c r="AA1950" s="26"/>
      <c r="AB1950" s="27"/>
      <c r="AC1950" s="27"/>
      <c r="AD1950" s="27"/>
      <c r="BA1950" s="32"/>
      <c r="BB1950" s="32"/>
      <c r="BC1950" s="28"/>
      <c r="BD1950" s="29"/>
      <c r="BE1950" s="30"/>
      <c r="BF1950" s="28"/>
      <c r="BG1950" s="29"/>
      <c r="BH1950" s="30"/>
      <c r="BI1950" s="20"/>
      <c r="BJ1950" s="20"/>
      <c r="BK1950" s="20"/>
    </row>
    <row r="1951" spans="25:63" x14ac:dyDescent="0.25">
      <c r="Y1951" s="25"/>
      <c r="AA1951" s="26"/>
      <c r="AB1951" s="27"/>
      <c r="AC1951" s="27"/>
      <c r="AD1951" s="27"/>
      <c r="BA1951" s="32"/>
      <c r="BB1951" s="32"/>
      <c r="BC1951" s="28"/>
      <c r="BD1951" s="29"/>
      <c r="BE1951" s="30"/>
      <c r="BF1951" s="28"/>
      <c r="BG1951" s="29"/>
      <c r="BH1951" s="30"/>
      <c r="BI1951" s="20"/>
      <c r="BJ1951" s="20"/>
      <c r="BK1951" s="20"/>
    </row>
    <row r="1952" spans="25:63" x14ac:dyDescent="0.25">
      <c r="Y1952" s="25"/>
      <c r="AA1952" s="26"/>
      <c r="AB1952" s="27"/>
      <c r="AC1952" s="27"/>
      <c r="AD1952" s="27"/>
      <c r="BA1952" s="32"/>
      <c r="BB1952" s="32"/>
      <c r="BC1952" s="28"/>
      <c r="BD1952" s="29"/>
      <c r="BE1952" s="30"/>
      <c r="BF1952" s="28"/>
      <c r="BG1952" s="29"/>
      <c r="BH1952" s="30"/>
      <c r="BI1952" s="20"/>
      <c r="BJ1952" s="20"/>
      <c r="BK1952" s="20"/>
    </row>
    <row r="1953" spans="25:63" x14ac:dyDescent="0.25">
      <c r="Y1953" s="25"/>
      <c r="AA1953" s="26"/>
      <c r="AB1953" s="27"/>
      <c r="AC1953" s="27"/>
      <c r="AD1953" s="27"/>
      <c r="BA1953" s="32"/>
      <c r="BB1953" s="32"/>
      <c r="BC1953" s="28"/>
      <c r="BD1953" s="29"/>
      <c r="BE1953" s="30"/>
      <c r="BF1953" s="28"/>
      <c r="BG1953" s="29"/>
      <c r="BH1953" s="30"/>
      <c r="BI1953" s="20"/>
      <c r="BJ1953" s="20"/>
      <c r="BK1953" s="20"/>
    </row>
    <row r="1954" spans="25:63" x14ac:dyDescent="0.25">
      <c r="Y1954" s="25"/>
      <c r="AA1954" s="26"/>
      <c r="AB1954" s="27"/>
      <c r="AC1954" s="27"/>
      <c r="AD1954" s="27"/>
      <c r="BA1954" s="32"/>
      <c r="BB1954" s="32"/>
      <c r="BC1954" s="28"/>
      <c r="BD1954" s="29"/>
      <c r="BE1954" s="30"/>
      <c r="BF1954" s="28"/>
      <c r="BG1954" s="29"/>
      <c r="BH1954" s="30"/>
      <c r="BI1954" s="20"/>
      <c r="BJ1954" s="20"/>
      <c r="BK1954" s="20"/>
    </row>
    <row r="1955" spans="25:63" x14ac:dyDescent="0.25">
      <c r="Y1955" s="25"/>
      <c r="AA1955" s="26"/>
      <c r="AB1955" s="27"/>
      <c r="AC1955" s="27"/>
      <c r="AD1955" s="27"/>
      <c r="BA1955" s="32"/>
      <c r="BB1955" s="32"/>
      <c r="BC1955" s="28"/>
      <c r="BD1955" s="29"/>
      <c r="BE1955" s="30"/>
      <c r="BF1955" s="28"/>
      <c r="BG1955" s="29"/>
      <c r="BH1955" s="30"/>
      <c r="BI1955" s="20"/>
      <c r="BJ1955" s="20"/>
      <c r="BK1955" s="20"/>
    </row>
    <row r="1956" spans="25:63" x14ac:dyDescent="0.25">
      <c r="Y1956" s="25"/>
      <c r="AA1956" s="26"/>
      <c r="AB1956" s="27"/>
      <c r="AC1956" s="27"/>
      <c r="AD1956" s="27"/>
      <c r="BA1956" s="32"/>
      <c r="BB1956" s="32"/>
      <c r="BC1956" s="28"/>
      <c r="BD1956" s="29"/>
      <c r="BE1956" s="30"/>
      <c r="BF1956" s="28"/>
      <c r="BG1956" s="29"/>
      <c r="BH1956" s="30"/>
      <c r="BI1956" s="20"/>
      <c r="BJ1956" s="20"/>
      <c r="BK1956" s="20"/>
    </row>
    <row r="1957" spans="25:63" x14ac:dyDescent="0.25">
      <c r="Y1957" s="25"/>
      <c r="AA1957" s="26"/>
      <c r="AB1957" s="27"/>
      <c r="AC1957" s="27"/>
      <c r="AD1957" s="27"/>
      <c r="BA1957" s="32"/>
      <c r="BB1957" s="32"/>
      <c r="BC1957" s="28"/>
      <c r="BD1957" s="29"/>
      <c r="BE1957" s="30"/>
      <c r="BF1957" s="28"/>
      <c r="BG1957" s="29"/>
      <c r="BH1957" s="30"/>
      <c r="BI1957" s="20"/>
      <c r="BJ1957" s="20"/>
      <c r="BK1957" s="20"/>
    </row>
    <row r="1958" spans="25:63" x14ac:dyDescent="0.25">
      <c r="Y1958" s="25"/>
      <c r="AA1958" s="26"/>
      <c r="AB1958" s="27"/>
      <c r="AC1958" s="27"/>
      <c r="AD1958" s="27"/>
      <c r="BA1958" s="32"/>
      <c r="BB1958" s="32"/>
      <c r="BC1958" s="28"/>
      <c r="BD1958" s="29"/>
      <c r="BE1958" s="30"/>
      <c r="BF1958" s="28"/>
      <c r="BG1958" s="29"/>
      <c r="BH1958" s="30"/>
      <c r="BI1958" s="20"/>
      <c r="BJ1958" s="20"/>
      <c r="BK1958" s="20"/>
    </row>
    <row r="1959" spans="25:63" x14ac:dyDescent="0.25">
      <c r="Y1959" s="25"/>
      <c r="AA1959" s="26"/>
      <c r="AB1959" s="27"/>
      <c r="AC1959" s="27"/>
      <c r="AD1959" s="27"/>
      <c r="BA1959" s="32"/>
      <c r="BB1959" s="32"/>
      <c r="BC1959" s="28"/>
      <c r="BD1959" s="29"/>
      <c r="BE1959" s="30"/>
      <c r="BF1959" s="28"/>
      <c r="BG1959" s="29"/>
      <c r="BH1959" s="30"/>
      <c r="BI1959" s="20"/>
      <c r="BJ1959" s="20"/>
      <c r="BK1959" s="20"/>
    </row>
    <row r="1960" spans="25:63" x14ac:dyDescent="0.25">
      <c r="Y1960" s="25"/>
      <c r="AA1960" s="26"/>
      <c r="AB1960" s="27"/>
      <c r="AC1960" s="27"/>
      <c r="AD1960" s="27"/>
      <c r="BA1960" s="32"/>
      <c r="BB1960" s="32"/>
      <c r="BC1960" s="28"/>
      <c r="BD1960" s="29"/>
      <c r="BE1960" s="30"/>
      <c r="BF1960" s="28"/>
      <c r="BG1960" s="29"/>
      <c r="BH1960" s="30"/>
      <c r="BI1960" s="20"/>
      <c r="BJ1960" s="20"/>
      <c r="BK1960" s="20"/>
    </row>
    <row r="1961" spans="25:63" x14ac:dyDescent="0.25">
      <c r="Y1961" s="25"/>
      <c r="AA1961" s="26"/>
      <c r="AB1961" s="27"/>
      <c r="AC1961" s="27"/>
      <c r="AD1961" s="27"/>
      <c r="BA1961" s="32"/>
      <c r="BB1961" s="32"/>
      <c r="BC1961" s="28"/>
      <c r="BD1961" s="29"/>
      <c r="BE1961" s="30"/>
      <c r="BF1961" s="28"/>
      <c r="BG1961" s="29"/>
      <c r="BH1961" s="30"/>
      <c r="BI1961" s="20"/>
      <c r="BJ1961" s="20"/>
      <c r="BK1961" s="20"/>
    </row>
    <row r="1962" spans="25:63" x14ac:dyDescent="0.25">
      <c r="Y1962" s="25"/>
      <c r="AA1962" s="26"/>
      <c r="AB1962" s="27"/>
      <c r="AC1962" s="27"/>
      <c r="AD1962" s="27"/>
      <c r="BA1962" s="32"/>
      <c r="BB1962" s="32"/>
      <c r="BC1962" s="28"/>
      <c r="BD1962" s="29"/>
      <c r="BE1962" s="30"/>
      <c r="BF1962" s="28"/>
      <c r="BG1962" s="29"/>
      <c r="BH1962" s="30"/>
      <c r="BI1962" s="20"/>
      <c r="BJ1962" s="20"/>
      <c r="BK1962" s="20"/>
    </row>
    <row r="1963" spans="25:63" x14ac:dyDescent="0.25">
      <c r="Y1963" s="25"/>
      <c r="AA1963" s="26"/>
      <c r="AB1963" s="27"/>
      <c r="AC1963" s="27"/>
      <c r="AD1963" s="27"/>
      <c r="BA1963" s="32"/>
      <c r="BB1963" s="32"/>
      <c r="BC1963" s="28"/>
      <c r="BD1963" s="29"/>
      <c r="BE1963" s="30"/>
      <c r="BF1963" s="28"/>
      <c r="BG1963" s="29"/>
      <c r="BH1963" s="30"/>
      <c r="BI1963" s="20"/>
      <c r="BJ1963" s="20"/>
      <c r="BK1963" s="20"/>
    </row>
    <row r="1964" spans="25:63" x14ac:dyDescent="0.25">
      <c r="Y1964" s="25"/>
      <c r="AA1964" s="26"/>
      <c r="AB1964" s="27"/>
      <c r="AC1964" s="27"/>
      <c r="AD1964" s="27"/>
      <c r="BA1964" s="32"/>
      <c r="BB1964" s="32"/>
      <c r="BC1964" s="28"/>
      <c r="BD1964" s="29"/>
      <c r="BE1964" s="30"/>
      <c r="BF1964" s="28"/>
      <c r="BG1964" s="29"/>
      <c r="BH1964" s="30"/>
      <c r="BI1964" s="20"/>
      <c r="BJ1964" s="20"/>
      <c r="BK1964" s="20"/>
    </row>
    <row r="1965" spans="25:63" x14ac:dyDescent="0.25">
      <c r="Y1965" s="25"/>
      <c r="AA1965" s="26"/>
      <c r="AB1965" s="27"/>
      <c r="AC1965" s="27"/>
      <c r="AD1965" s="27"/>
      <c r="BA1965" s="32"/>
      <c r="BB1965" s="32"/>
      <c r="BC1965" s="28"/>
      <c r="BD1965" s="29"/>
      <c r="BE1965" s="30"/>
      <c r="BF1965" s="28"/>
      <c r="BG1965" s="29"/>
      <c r="BH1965" s="30"/>
      <c r="BI1965" s="20"/>
      <c r="BJ1965" s="20"/>
      <c r="BK1965" s="20"/>
    </row>
    <row r="1966" spans="25:63" x14ac:dyDescent="0.25">
      <c r="Y1966" s="25"/>
      <c r="AA1966" s="26"/>
      <c r="AB1966" s="27"/>
      <c r="AC1966" s="27"/>
      <c r="AD1966" s="27"/>
      <c r="BA1966" s="32"/>
      <c r="BB1966" s="32"/>
      <c r="BC1966" s="28"/>
      <c r="BD1966" s="29"/>
      <c r="BE1966" s="30"/>
      <c r="BF1966" s="28"/>
      <c r="BG1966" s="29"/>
      <c r="BH1966" s="30"/>
      <c r="BI1966" s="20"/>
      <c r="BJ1966" s="20"/>
      <c r="BK1966" s="20"/>
    </row>
    <row r="1967" spans="25:63" x14ac:dyDescent="0.25">
      <c r="Y1967" s="25"/>
      <c r="AA1967" s="26"/>
      <c r="AB1967" s="27"/>
      <c r="AC1967" s="27"/>
      <c r="AD1967" s="27"/>
      <c r="BA1967" s="32"/>
      <c r="BB1967" s="32"/>
      <c r="BC1967" s="28"/>
      <c r="BD1967" s="29"/>
      <c r="BE1967" s="30"/>
      <c r="BF1967" s="28"/>
      <c r="BG1967" s="29"/>
      <c r="BH1967" s="30"/>
      <c r="BI1967" s="20"/>
      <c r="BJ1967" s="20"/>
      <c r="BK1967" s="20"/>
    </row>
    <row r="1968" spans="25:63" x14ac:dyDescent="0.25">
      <c r="Y1968" s="25"/>
      <c r="AA1968" s="26"/>
      <c r="AB1968" s="27"/>
      <c r="AC1968" s="27"/>
      <c r="AD1968" s="27"/>
      <c r="BA1968" s="32"/>
      <c r="BB1968" s="32"/>
      <c r="BC1968" s="28"/>
      <c r="BD1968" s="29"/>
      <c r="BE1968" s="30"/>
      <c r="BF1968" s="28"/>
      <c r="BG1968" s="29"/>
      <c r="BH1968" s="30"/>
      <c r="BI1968" s="20"/>
      <c r="BJ1968" s="20"/>
      <c r="BK1968" s="20"/>
    </row>
    <row r="1969" spans="25:63" x14ac:dyDescent="0.25">
      <c r="Y1969" s="25"/>
      <c r="AA1969" s="26"/>
      <c r="AB1969" s="27"/>
      <c r="AC1969" s="27"/>
      <c r="AD1969" s="27"/>
      <c r="BA1969" s="32"/>
      <c r="BB1969" s="32"/>
      <c r="BC1969" s="28"/>
      <c r="BD1969" s="29"/>
      <c r="BE1969" s="30"/>
      <c r="BF1969" s="28"/>
      <c r="BG1969" s="29"/>
      <c r="BH1969" s="30"/>
      <c r="BI1969" s="20"/>
      <c r="BJ1969" s="20"/>
      <c r="BK1969" s="20"/>
    </row>
    <row r="1970" spans="25:63" x14ac:dyDescent="0.25">
      <c r="Y1970" s="25"/>
      <c r="AA1970" s="26"/>
      <c r="AB1970" s="27"/>
      <c r="AC1970" s="27"/>
      <c r="AD1970" s="27"/>
      <c r="BA1970" s="32"/>
      <c r="BB1970" s="32"/>
      <c r="BC1970" s="28"/>
      <c r="BD1970" s="29"/>
      <c r="BE1970" s="30"/>
      <c r="BF1970" s="28"/>
      <c r="BG1970" s="29"/>
      <c r="BH1970" s="30"/>
      <c r="BI1970" s="20"/>
      <c r="BJ1970" s="20"/>
      <c r="BK1970" s="20"/>
    </row>
    <row r="1971" spans="25:63" x14ac:dyDescent="0.25">
      <c r="Y1971" s="25"/>
      <c r="AA1971" s="26"/>
      <c r="AB1971" s="27"/>
      <c r="AC1971" s="27"/>
      <c r="AD1971" s="27"/>
      <c r="BA1971" s="32"/>
      <c r="BB1971" s="32"/>
      <c r="BC1971" s="28"/>
      <c r="BD1971" s="29"/>
      <c r="BE1971" s="30"/>
      <c r="BF1971" s="28"/>
      <c r="BG1971" s="29"/>
      <c r="BH1971" s="30"/>
      <c r="BI1971" s="20"/>
      <c r="BJ1971" s="20"/>
      <c r="BK1971" s="20"/>
    </row>
    <row r="1972" spans="25:63" x14ac:dyDescent="0.25">
      <c r="Y1972" s="25"/>
      <c r="AA1972" s="26"/>
      <c r="AB1972" s="27"/>
      <c r="AC1972" s="27"/>
      <c r="AD1972" s="27"/>
      <c r="BA1972" s="32"/>
      <c r="BB1972" s="32"/>
      <c r="BC1972" s="28"/>
      <c r="BD1972" s="29"/>
      <c r="BE1972" s="30"/>
      <c r="BF1972" s="28"/>
      <c r="BG1972" s="29"/>
      <c r="BH1972" s="30"/>
      <c r="BI1972" s="20"/>
      <c r="BJ1972" s="20"/>
      <c r="BK1972" s="20"/>
    </row>
    <row r="1973" spans="25:63" x14ac:dyDescent="0.25">
      <c r="Y1973" s="25"/>
      <c r="AA1973" s="26"/>
      <c r="AB1973" s="27"/>
      <c r="AC1973" s="27"/>
      <c r="AD1973" s="27"/>
      <c r="BA1973" s="32"/>
      <c r="BB1973" s="32"/>
      <c r="BC1973" s="28"/>
      <c r="BD1973" s="29"/>
      <c r="BE1973" s="30"/>
      <c r="BF1973" s="28"/>
      <c r="BG1973" s="29"/>
      <c r="BH1973" s="30"/>
      <c r="BI1973" s="20"/>
      <c r="BJ1973" s="20"/>
      <c r="BK1973" s="20"/>
    </row>
    <row r="1974" spans="25:63" x14ac:dyDescent="0.25">
      <c r="Y1974" s="25"/>
      <c r="AA1974" s="26"/>
      <c r="AB1974" s="27"/>
      <c r="AC1974" s="27"/>
      <c r="AD1974" s="27"/>
      <c r="BA1974" s="32"/>
      <c r="BB1974" s="32"/>
      <c r="BC1974" s="28"/>
      <c r="BD1974" s="29"/>
      <c r="BE1974" s="30"/>
      <c r="BF1974" s="28"/>
      <c r="BG1974" s="29"/>
      <c r="BH1974" s="30"/>
      <c r="BI1974" s="20"/>
      <c r="BJ1974" s="20"/>
      <c r="BK1974" s="20"/>
    </row>
    <row r="1975" spans="25:63" x14ac:dyDescent="0.25">
      <c r="Y1975" s="25"/>
      <c r="AA1975" s="26"/>
      <c r="AB1975" s="27"/>
      <c r="AC1975" s="27"/>
      <c r="AD1975" s="27"/>
      <c r="BA1975" s="32"/>
      <c r="BB1975" s="32"/>
      <c r="BC1975" s="28"/>
      <c r="BD1975" s="29"/>
      <c r="BE1975" s="30"/>
      <c r="BF1975" s="28"/>
      <c r="BG1975" s="29"/>
      <c r="BH1975" s="30"/>
      <c r="BI1975" s="20"/>
      <c r="BJ1975" s="20"/>
      <c r="BK1975" s="20"/>
    </row>
    <row r="1976" spans="25:63" x14ac:dyDescent="0.25">
      <c r="Y1976" s="25"/>
      <c r="AA1976" s="26"/>
      <c r="AB1976" s="27"/>
      <c r="AC1976" s="27"/>
      <c r="AD1976" s="27"/>
      <c r="BA1976" s="32"/>
      <c r="BB1976" s="32"/>
      <c r="BC1976" s="28"/>
      <c r="BD1976" s="29"/>
      <c r="BE1976" s="30"/>
      <c r="BF1976" s="28"/>
      <c r="BG1976" s="29"/>
      <c r="BH1976" s="30"/>
      <c r="BI1976" s="20"/>
      <c r="BJ1976" s="20"/>
      <c r="BK1976" s="20"/>
    </row>
    <row r="1977" spans="25:63" x14ac:dyDescent="0.25">
      <c r="Y1977" s="25"/>
      <c r="AA1977" s="26"/>
      <c r="AB1977" s="27"/>
      <c r="AC1977" s="27"/>
      <c r="AD1977" s="27"/>
      <c r="BA1977" s="32"/>
      <c r="BB1977" s="32"/>
      <c r="BC1977" s="28"/>
      <c r="BD1977" s="29"/>
      <c r="BE1977" s="30"/>
      <c r="BF1977" s="28"/>
      <c r="BG1977" s="29"/>
      <c r="BH1977" s="30"/>
      <c r="BI1977" s="20"/>
      <c r="BJ1977" s="20"/>
      <c r="BK1977" s="20"/>
    </row>
    <row r="1978" spans="25:63" x14ac:dyDescent="0.25">
      <c r="Y1978" s="25"/>
      <c r="AA1978" s="26"/>
      <c r="AB1978" s="27"/>
      <c r="AC1978" s="27"/>
      <c r="AD1978" s="27"/>
      <c r="BA1978" s="32"/>
      <c r="BB1978" s="32"/>
      <c r="BC1978" s="28"/>
      <c r="BD1978" s="29"/>
      <c r="BE1978" s="30"/>
      <c r="BF1978" s="28"/>
      <c r="BG1978" s="29"/>
      <c r="BH1978" s="30"/>
      <c r="BI1978" s="20"/>
      <c r="BJ1978" s="20"/>
      <c r="BK1978" s="20"/>
    </row>
    <row r="1979" spans="25:63" x14ac:dyDescent="0.25">
      <c r="Y1979" s="25"/>
      <c r="AA1979" s="26"/>
      <c r="AB1979" s="27"/>
      <c r="AC1979" s="27"/>
      <c r="AD1979" s="27"/>
      <c r="BA1979" s="32"/>
      <c r="BB1979" s="32"/>
      <c r="BC1979" s="28"/>
      <c r="BD1979" s="29"/>
      <c r="BE1979" s="30"/>
      <c r="BF1979" s="28"/>
      <c r="BG1979" s="29"/>
      <c r="BH1979" s="30"/>
      <c r="BI1979" s="20"/>
      <c r="BJ1979" s="20"/>
      <c r="BK1979" s="20"/>
    </row>
    <row r="1980" spans="25:63" x14ac:dyDescent="0.25">
      <c r="Y1980" s="25"/>
      <c r="AA1980" s="26"/>
      <c r="AB1980" s="27"/>
      <c r="AC1980" s="27"/>
      <c r="AD1980" s="27"/>
      <c r="BA1980" s="32"/>
      <c r="BB1980" s="32"/>
      <c r="BC1980" s="28"/>
      <c r="BD1980" s="29"/>
      <c r="BE1980" s="30"/>
      <c r="BF1980" s="28"/>
      <c r="BG1980" s="29"/>
      <c r="BH1980" s="30"/>
      <c r="BI1980" s="20"/>
      <c r="BJ1980" s="20"/>
      <c r="BK1980" s="20"/>
    </row>
    <row r="1981" spans="25:63" x14ac:dyDescent="0.25">
      <c r="Y1981" s="25"/>
      <c r="AA1981" s="26"/>
      <c r="AB1981" s="27"/>
      <c r="AC1981" s="27"/>
      <c r="AD1981" s="27"/>
      <c r="BA1981" s="32"/>
      <c r="BB1981" s="32"/>
      <c r="BC1981" s="28"/>
      <c r="BD1981" s="29"/>
      <c r="BE1981" s="30"/>
      <c r="BF1981" s="28"/>
      <c r="BG1981" s="29"/>
      <c r="BH1981" s="30"/>
      <c r="BI1981" s="20"/>
      <c r="BJ1981" s="20"/>
      <c r="BK1981" s="20"/>
    </row>
    <row r="1982" spans="25:63" x14ac:dyDescent="0.25">
      <c r="Y1982" s="25"/>
      <c r="AA1982" s="26"/>
      <c r="AB1982" s="27"/>
      <c r="AC1982" s="27"/>
      <c r="AD1982" s="27"/>
      <c r="BA1982" s="32"/>
      <c r="BB1982" s="32"/>
      <c r="BC1982" s="28"/>
      <c r="BD1982" s="29"/>
      <c r="BE1982" s="30"/>
      <c r="BF1982" s="28"/>
      <c r="BG1982" s="29"/>
      <c r="BH1982" s="30"/>
      <c r="BI1982" s="20"/>
      <c r="BJ1982" s="20"/>
      <c r="BK1982" s="20"/>
    </row>
    <row r="1983" spans="25:63" x14ac:dyDescent="0.25">
      <c r="Y1983" s="25"/>
      <c r="AA1983" s="26"/>
      <c r="AB1983" s="27"/>
      <c r="AC1983" s="27"/>
      <c r="AD1983" s="27"/>
      <c r="BA1983" s="32"/>
      <c r="BB1983" s="32"/>
      <c r="BC1983" s="28"/>
      <c r="BD1983" s="29"/>
      <c r="BE1983" s="30"/>
      <c r="BF1983" s="28"/>
      <c r="BG1983" s="29"/>
      <c r="BH1983" s="30"/>
      <c r="BI1983" s="20"/>
      <c r="BJ1983" s="20"/>
      <c r="BK1983" s="20"/>
    </row>
    <row r="1984" spans="25:63" x14ac:dyDescent="0.25">
      <c r="Y1984" s="25"/>
      <c r="AA1984" s="26"/>
      <c r="AB1984" s="27"/>
      <c r="AC1984" s="27"/>
      <c r="AD1984" s="27"/>
      <c r="BA1984" s="32"/>
      <c r="BB1984" s="32"/>
      <c r="BC1984" s="28"/>
      <c r="BD1984" s="29"/>
      <c r="BE1984" s="30"/>
      <c r="BF1984" s="28"/>
      <c r="BG1984" s="29"/>
      <c r="BH1984" s="30"/>
      <c r="BI1984" s="20"/>
      <c r="BJ1984" s="20"/>
      <c r="BK1984" s="20"/>
    </row>
    <row r="1985" spans="25:63" x14ac:dyDescent="0.25">
      <c r="Y1985" s="25"/>
      <c r="AA1985" s="26"/>
      <c r="AB1985" s="27"/>
      <c r="AC1985" s="27"/>
      <c r="AD1985" s="27"/>
      <c r="BA1985" s="32"/>
      <c r="BB1985" s="32"/>
      <c r="BC1985" s="28"/>
      <c r="BD1985" s="29"/>
      <c r="BE1985" s="30"/>
      <c r="BF1985" s="28"/>
      <c r="BG1985" s="29"/>
      <c r="BH1985" s="30"/>
      <c r="BI1985" s="20"/>
      <c r="BJ1985" s="20"/>
      <c r="BK1985" s="20"/>
    </row>
    <row r="1986" spans="25:63" x14ac:dyDescent="0.25">
      <c r="Y1986" s="25"/>
      <c r="AA1986" s="26"/>
      <c r="AB1986" s="27"/>
      <c r="AC1986" s="27"/>
      <c r="AD1986" s="27"/>
      <c r="BA1986" s="32"/>
      <c r="BB1986" s="32"/>
      <c r="BC1986" s="28"/>
      <c r="BD1986" s="29"/>
      <c r="BE1986" s="30"/>
      <c r="BF1986" s="28"/>
      <c r="BG1986" s="29"/>
      <c r="BH1986" s="30"/>
      <c r="BI1986" s="20"/>
      <c r="BJ1986" s="20"/>
      <c r="BK1986" s="20"/>
    </row>
    <row r="1987" spans="25:63" x14ac:dyDescent="0.25">
      <c r="Y1987" s="25"/>
      <c r="AA1987" s="26"/>
      <c r="AB1987" s="27"/>
      <c r="AC1987" s="27"/>
      <c r="AD1987" s="27"/>
      <c r="BA1987" s="32"/>
      <c r="BB1987" s="32"/>
      <c r="BC1987" s="28"/>
      <c r="BD1987" s="29"/>
      <c r="BE1987" s="30"/>
      <c r="BF1987" s="28"/>
      <c r="BG1987" s="29"/>
      <c r="BH1987" s="30"/>
      <c r="BI1987" s="20"/>
      <c r="BJ1987" s="20"/>
      <c r="BK1987" s="20"/>
    </row>
    <row r="1988" spans="25:63" x14ac:dyDescent="0.25">
      <c r="Y1988" s="25"/>
      <c r="AA1988" s="26"/>
      <c r="AB1988" s="27"/>
      <c r="AC1988" s="27"/>
      <c r="AD1988" s="27"/>
      <c r="BA1988" s="32"/>
      <c r="BB1988" s="32"/>
      <c r="BC1988" s="28"/>
      <c r="BD1988" s="29"/>
      <c r="BE1988" s="30"/>
      <c r="BF1988" s="28"/>
      <c r="BG1988" s="29"/>
      <c r="BH1988" s="30"/>
      <c r="BI1988" s="20"/>
      <c r="BJ1988" s="20"/>
      <c r="BK1988" s="20"/>
    </row>
    <row r="1989" spans="25:63" x14ac:dyDescent="0.25">
      <c r="Y1989" s="25"/>
      <c r="AA1989" s="26"/>
      <c r="AB1989" s="27"/>
      <c r="AC1989" s="27"/>
      <c r="AD1989" s="27"/>
      <c r="BA1989" s="32"/>
      <c r="BB1989" s="32"/>
      <c r="BC1989" s="28"/>
      <c r="BD1989" s="29"/>
      <c r="BE1989" s="30"/>
      <c r="BF1989" s="28"/>
      <c r="BG1989" s="29"/>
      <c r="BH1989" s="30"/>
      <c r="BI1989" s="20"/>
      <c r="BJ1989" s="20"/>
      <c r="BK1989" s="20"/>
    </row>
    <row r="1990" spans="25:63" x14ac:dyDescent="0.25">
      <c r="Y1990" s="25"/>
      <c r="AA1990" s="26"/>
      <c r="AB1990" s="27"/>
      <c r="AC1990" s="27"/>
      <c r="AD1990" s="27"/>
      <c r="BA1990" s="32"/>
      <c r="BB1990" s="32"/>
      <c r="BC1990" s="28"/>
      <c r="BD1990" s="29"/>
      <c r="BE1990" s="30"/>
      <c r="BF1990" s="28"/>
      <c r="BG1990" s="29"/>
      <c r="BH1990" s="30"/>
      <c r="BI1990" s="20"/>
      <c r="BJ1990" s="20"/>
      <c r="BK1990" s="20"/>
    </row>
    <row r="1991" spans="25:63" x14ac:dyDescent="0.25">
      <c r="Y1991" s="25"/>
      <c r="AA1991" s="26"/>
      <c r="AB1991" s="27"/>
      <c r="AC1991" s="27"/>
      <c r="AD1991" s="27"/>
      <c r="BA1991" s="32"/>
      <c r="BB1991" s="32"/>
      <c r="BC1991" s="28"/>
      <c r="BD1991" s="29"/>
      <c r="BE1991" s="30"/>
      <c r="BF1991" s="28"/>
      <c r="BG1991" s="29"/>
      <c r="BH1991" s="30"/>
      <c r="BI1991" s="20"/>
      <c r="BJ1991" s="20"/>
      <c r="BK1991" s="20"/>
    </row>
    <row r="1992" spans="25:63" x14ac:dyDescent="0.25">
      <c r="Y1992" s="25"/>
      <c r="AA1992" s="26"/>
      <c r="AB1992" s="27"/>
      <c r="AC1992" s="27"/>
      <c r="AD1992" s="27"/>
      <c r="BA1992" s="32"/>
      <c r="BB1992" s="32"/>
      <c r="BC1992" s="28"/>
      <c r="BD1992" s="29"/>
      <c r="BE1992" s="30"/>
      <c r="BF1992" s="28"/>
      <c r="BG1992" s="29"/>
      <c r="BH1992" s="30"/>
      <c r="BI1992" s="20"/>
      <c r="BJ1992" s="20"/>
      <c r="BK1992" s="20"/>
    </row>
    <row r="1993" spans="25:63" x14ac:dyDescent="0.25">
      <c r="Y1993" s="25"/>
      <c r="AA1993" s="26"/>
      <c r="AB1993" s="27"/>
      <c r="AC1993" s="27"/>
      <c r="AD1993" s="27"/>
      <c r="BA1993" s="32"/>
      <c r="BB1993" s="32"/>
      <c r="BC1993" s="28"/>
      <c r="BD1993" s="29"/>
      <c r="BE1993" s="30"/>
      <c r="BF1993" s="28"/>
      <c r="BG1993" s="29"/>
      <c r="BH1993" s="30"/>
      <c r="BI1993" s="20"/>
      <c r="BJ1993" s="20"/>
      <c r="BK1993" s="20"/>
    </row>
    <row r="1994" spans="25:63" x14ac:dyDescent="0.25">
      <c r="Y1994" s="25"/>
      <c r="AA1994" s="26"/>
      <c r="AB1994" s="27"/>
      <c r="AC1994" s="27"/>
      <c r="AD1994" s="27"/>
      <c r="BA1994" s="32"/>
      <c r="BB1994" s="32"/>
      <c r="BC1994" s="28"/>
      <c r="BD1994" s="29"/>
      <c r="BE1994" s="30"/>
      <c r="BF1994" s="28"/>
      <c r="BG1994" s="29"/>
      <c r="BH1994" s="30"/>
      <c r="BI1994" s="20"/>
      <c r="BJ1994" s="20"/>
      <c r="BK1994" s="20"/>
    </row>
    <row r="1995" spans="25:63" x14ac:dyDescent="0.25">
      <c r="Y1995" s="25"/>
      <c r="AA1995" s="26"/>
      <c r="AB1995" s="27"/>
      <c r="AC1995" s="27"/>
      <c r="AD1995" s="27"/>
      <c r="BA1995" s="32"/>
      <c r="BB1995" s="32"/>
      <c r="BC1995" s="28"/>
      <c r="BD1995" s="29"/>
      <c r="BE1995" s="30"/>
      <c r="BF1995" s="28"/>
      <c r="BG1995" s="29"/>
      <c r="BH1995" s="30"/>
      <c r="BI1995" s="20"/>
      <c r="BJ1995" s="20"/>
      <c r="BK1995" s="20"/>
    </row>
    <row r="1996" spans="25:63" x14ac:dyDescent="0.25">
      <c r="Y1996" s="25"/>
      <c r="AA1996" s="26"/>
      <c r="AB1996" s="27"/>
      <c r="AC1996" s="27"/>
      <c r="AD1996" s="27"/>
      <c r="BA1996" s="32"/>
      <c r="BB1996" s="32"/>
      <c r="BC1996" s="28"/>
      <c r="BD1996" s="29"/>
      <c r="BE1996" s="30"/>
      <c r="BF1996" s="28"/>
      <c r="BG1996" s="29"/>
      <c r="BH1996" s="30"/>
      <c r="BI1996" s="20"/>
      <c r="BJ1996" s="20"/>
      <c r="BK1996" s="20"/>
    </row>
    <row r="1997" spans="25:63" x14ac:dyDescent="0.25">
      <c r="Y1997" s="25"/>
      <c r="AA1997" s="26"/>
      <c r="AB1997" s="27"/>
      <c r="AC1997" s="27"/>
      <c r="AD1997" s="27"/>
      <c r="BA1997" s="32"/>
      <c r="BB1997" s="32"/>
      <c r="BC1997" s="28"/>
      <c r="BD1997" s="29"/>
      <c r="BE1997" s="30"/>
      <c r="BF1997" s="28"/>
      <c r="BG1997" s="29"/>
      <c r="BH1997" s="30"/>
      <c r="BI1997" s="20"/>
      <c r="BJ1997" s="20"/>
      <c r="BK1997" s="20"/>
    </row>
    <row r="1998" spans="25:63" x14ac:dyDescent="0.25">
      <c r="Y1998" s="25"/>
      <c r="AA1998" s="26"/>
      <c r="AB1998" s="27"/>
      <c r="AC1998" s="27"/>
      <c r="AD1998" s="27"/>
      <c r="BA1998" s="32"/>
      <c r="BB1998" s="32"/>
      <c r="BC1998" s="28"/>
      <c r="BD1998" s="29"/>
      <c r="BE1998" s="30"/>
      <c r="BF1998" s="28"/>
      <c r="BG1998" s="29"/>
      <c r="BH1998" s="30"/>
      <c r="BI1998" s="20"/>
      <c r="BJ1998" s="20"/>
      <c r="BK1998" s="20"/>
    </row>
    <row r="1999" spans="25:63" x14ac:dyDescent="0.25">
      <c r="Y1999" s="25"/>
      <c r="AA1999" s="26"/>
      <c r="AB1999" s="27"/>
      <c r="AC1999" s="27"/>
      <c r="AD1999" s="27"/>
      <c r="BA1999" s="32"/>
      <c r="BB1999" s="32"/>
      <c r="BC1999" s="28"/>
      <c r="BD1999" s="29"/>
      <c r="BE1999" s="30"/>
      <c r="BF1999" s="28"/>
      <c r="BG1999" s="29"/>
      <c r="BH1999" s="30"/>
      <c r="BI1999" s="20"/>
      <c r="BJ1999" s="20"/>
      <c r="BK1999" s="20"/>
    </row>
    <row r="2000" spans="25:63" x14ac:dyDescent="0.25">
      <c r="Y2000" s="25"/>
      <c r="AA2000" s="26"/>
      <c r="AB2000" s="27"/>
      <c r="AC2000" s="27"/>
      <c r="AD2000" s="27"/>
      <c r="BA2000" s="32"/>
      <c r="BB2000" s="32"/>
      <c r="BC2000" s="28"/>
      <c r="BD2000" s="29"/>
      <c r="BE2000" s="30"/>
      <c r="BF2000" s="28"/>
      <c r="BG2000" s="29"/>
      <c r="BH2000" s="30"/>
      <c r="BI2000" s="20"/>
      <c r="BJ2000" s="20"/>
      <c r="BK2000" s="20"/>
    </row>
    <row r="2001" spans="25:63" x14ac:dyDescent="0.25">
      <c r="Y2001" s="25"/>
      <c r="AA2001" s="26"/>
      <c r="AB2001" s="27"/>
      <c r="AC2001" s="27"/>
      <c r="AD2001" s="27"/>
      <c r="BA2001" s="32"/>
      <c r="BB2001" s="32"/>
      <c r="BC2001" s="28"/>
      <c r="BD2001" s="29"/>
      <c r="BE2001" s="30"/>
      <c r="BF2001" s="28"/>
      <c r="BG2001" s="29"/>
      <c r="BH2001" s="30"/>
      <c r="BI2001" s="20"/>
      <c r="BJ2001" s="20"/>
      <c r="BK2001" s="20"/>
    </row>
    <row r="2002" spans="25:63" x14ac:dyDescent="0.25">
      <c r="Y2002" s="25"/>
      <c r="AA2002" s="26"/>
      <c r="AB2002" s="27"/>
      <c r="AC2002" s="27"/>
      <c r="AD2002" s="27"/>
      <c r="BA2002" s="32"/>
      <c r="BB2002" s="32"/>
      <c r="BC2002" s="28"/>
      <c r="BD2002" s="29"/>
      <c r="BE2002" s="30"/>
      <c r="BF2002" s="28"/>
      <c r="BG2002" s="29"/>
      <c r="BH2002" s="30"/>
      <c r="BI2002" s="20"/>
      <c r="BJ2002" s="20"/>
      <c r="BK2002" s="20"/>
    </row>
    <row r="2003" spans="25:63" x14ac:dyDescent="0.25">
      <c r="Y2003" s="25"/>
      <c r="AA2003" s="26"/>
      <c r="AB2003" s="27"/>
      <c r="AC2003" s="27"/>
      <c r="AD2003" s="27"/>
      <c r="BA2003" s="32"/>
      <c r="BB2003" s="32"/>
      <c r="BC2003" s="28"/>
      <c r="BD2003" s="29"/>
      <c r="BE2003" s="30"/>
      <c r="BF2003" s="28"/>
      <c r="BG2003" s="29"/>
      <c r="BH2003" s="30"/>
      <c r="BI2003" s="20"/>
      <c r="BJ2003" s="20"/>
      <c r="BK2003" s="20"/>
    </row>
    <row r="2004" spans="25:63" x14ac:dyDescent="0.25">
      <c r="Y2004" s="25"/>
      <c r="AA2004" s="26"/>
      <c r="AB2004" s="27"/>
      <c r="AC2004" s="27"/>
      <c r="AD2004" s="27"/>
      <c r="BA2004" s="32"/>
      <c r="BB2004" s="32"/>
      <c r="BC2004" s="28"/>
      <c r="BD2004" s="29"/>
      <c r="BE2004" s="30"/>
      <c r="BF2004" s="28"/>
      <c r="BG2004" s="29"/>
      <c r="BH2004" s="30"/>
      <c r="BI2004" s="20"/>
      <c r="BJ2004" s="20"/>
      <c r="BK2004" s="20"/>
    </row>
    <row r="2005" spans="25:63" x14ac:dyDescent="0.25">
      <c r="Y2005" s="25"/>
      <c r="AA2005" s="26"/>
      <c r="AB2005" s="27"/>
      <c r="AC2005" s="27"/>
      <c r="AD2005" s="27"/>
      <c r="BA2005" s="32"/>
      <c r="BB2005" s="32"/>
      <c r="BC2005" s="28"/>
      <c r="BD2005" s="29"/>
      <c r="BE2005" s="30"/>
      <c r="BF2005" s="28"/>
      <c r="BG2005" s="29"/>
      <c r="BH2005" s="30"/>
      <c r="BI2005" s="20"/>
      <c r="BJ2005" s="20"/>
      <c r="BK2005" s="20"/>
    </row>
    <row r="2006" spans="25:63" x14ac:dyDescent="0.25">
      <c r="Y2006" s="25"/>
      <c r="AA2006" s="26"/>
      <c r="AB2006" s="27"/>
      <c r="AC2006" s="27"/>
      <c r="AD2006" s="27"/>
      <c r="BA2006" s="32"/>
      <c r="BB2006" s="32"/>
      <c r="BC2006" s="28"/>
      <c r="BD2006" s="29"/>
      <c r="BE2006" s="30"/>
      <c r="BF2006" s="28"/>
      <c r="BG2006" s="29"/>
      <c r="BH2006" s="30"/>
      <c r="BI2006" s="20"/>
      <c r="BJ2006" s="20"/>
      <c r="BK2006" s="20"/>
    </row>
    <row r="2007" spans="25:63" x14ac:dyDescent="0.25">
      <c r="Y2007" s="25"/>
      <c r="AA2007" s="26"/>
      <c r="AB2007" s="27"/>
      <c r="AC2007" s="27"/>
      <c r="AD2007" s="27"/>
      <c r="BA2007" s="32"/>
      <c r="BB2007" s="32"/>
      <c r="BC2007" s="28"/>
      <c r="BD2007" s="29"/>
      <c r="BE2007" s="30"/>
      <c r="BF2007" s="28"/>
      <c r="BG2007" s="29"/>
      <c r="BH2007" s="30"/>
      <c r="BI2007" s="20"/>
      <c r="BJ2007" s="20"/>
      <c r="BK2007" s="20"/>
    </row>
    <row r="2008" spans="25:63" x14ac:dyDescent="0.25">
      <c r="Y2008" s="25"/>
      <c r="AA2008" s="26"/>
      <c r="AB2008" s="27"/>
      <c r="AC2008" s="27"/>
      <c r="AD2008" s="27"/>
      <c r="BA2008" s="32"/>
      <c r="BB2008" s="32"/>
      <c r="BC2008" s="28"/>
      <c r="BD2008" s="29"/>
      <c r="BE2008" s="30"/>
      <c r="BF2008" s="28"/>
      <c r="BG2008" s="29"/>
      <c r="BH2008" s="30"/>
      <c r="BI2008" s="20"/>
      <c r="BJ2008" s="20"/>
      <c r="BK2008" s="20"/>
    </row>
    <row r="2009" spans="25:63" x14ac:dyDescent="0.25">
      <c r="Y2009" s="25"/>
      <c r="AA2009" s="26"/>
      <c r="AB2009" s="27"/>
      <c r="AC2009" s="27"/>
      <c r="AD2009" s="27"/>
      <c r="BA2009" s="32"/>
      <c r="BB2009" s="32"/>
      <c r="BC2009" s="28"/>
      <c r="BD2009" s="29"/>
      <c r="BE2009" s="30"/>
      <c r="BF2009" s="28"/>
      <c r="BG2009" s="29"/>
      <c r="BH2009" s="30"/>
      <c r="BI2009" s="20"/>
      <c r="BJ2009" s="20"/>
      <c r="BK2009" s="20"/>
    </row>
    <row r="2010" spans="25:63" x14ac:dyDescent="0.25">
      <c r="Y2010" s="25"/>
      <c r="AA2010" s="26"/>
      <c r="AB2010" s="27"/>
      <c r="AC2010" s="27"/>
      <c r="AD2010" s="27"/>
      <c r="BA2010" s="32"/>
      <c r="BB2010" s="32"/>
      <c r="BC2010" s="28"/>
      <c r="BD2010" s="29"/>
      <c r="BE2010" s="30"/>
      <c r="BF2010" s="28"/>
      <c r="BG2010" s="29"/>
      <c r="BH2010" s="30"/>
      <c r="BI2010" s="20"/>
      <c r="BJ2010" s="20"/>
      <c r="BK2010" s="20"/>
    </row>
    <row r="2011" spans="25:63" x14ac:dyDescent="0.25">
      <c r="Y2011" s="25"/>
      <c r="AA2011" s="26"/>
      <c r="AB2011" s="27"/>
      <c r="AC2011" s="27"/>
      <c r="AD2011" s="27"/>
      <c r="BA2011" s="32"/>
      <c r="BB2011" s="32"/>
      <c r="BC2011" s="28"/>
      <c r="BD2011" s="29"/>
      <c r="BE2011" s="30"/>
      <c r="BF2011" s="28"/>
      <c r="BG2011" s="29"/>
      <c r="BH2011" s="30"/>
      <c r="BI2011" s="20"/>
      <c r="BJ2011" s="20"/>
      <c r="BK2011" s="20"/>
    </row>
    <row r="2012" spans="25:63" x14ac:dyDescent="0.25">
      <c r="Y2012" s="25"/>
      <c r="AA2012" s="26"/>
      <c r="AB2012" s="27"/>
      <c r="AC2012" s="27"/>
      <c r="AD2012" s="27"/>
      <c r="BA2012" s="32"/>
      <c r="BB2012" s="32"/>
      <c r="BC2012" s="28"/>
      <c r="BD2012" s="29"/>
      <c r="BE2012" s="30"/>
      <c r="BF2012" s="28"/>
      <c r="BG2012" s="29"/>
      <c r="BH2012" s="30"/>
      <c r="BI2012" s="20"/>
      <c r="BJ2012" s="20"/>
      <c r="BK2012" s="20"/>
    </row>
    <row r="2013" spans="25:63" x14ac:dyDescent="0.25">
      <c r="Y2013" s="25"/>
      <c r="AA2013" s="26"/>
      <c r="AB2013" s="27"/>
      <c r="AC2013" s="27"/>
      <c r="AD2013" s="27"/>
      <c r="BA2013" s="32"/>
      <c r="BB2013" s="32"/>
      <c r="BC2013" s="28"/>
      <c r="BD2013" s="29"/>
      <c r="BE2013" s="30"/>
      <c r="BF2013" s="28"/>
      <c r="BG2013" s="29"/>
      <c r="BH2013" s="30"/>
      <c r="BI2013" s="20"/>
      <c r="BJ2013" s="20"/>
      <c r="BK2013" s="20"/>
    </row>
    <row r="2014" spans="25:63" x14ac:dyDescent="0.25">
      <c r="Y2014" s="25"/>
      <c r="AA2014" s="26"/>
      <c r="AB2014" s="27"/>
      <c r="AC2014" s="27"/>
      <c r="AD2014" s="27"/>
      <c r="BA2014" s="32"/>
      <c r="BB2014" s="32"/>
      <c r="BC2014" s="28"/>
      <c r="BD2014" s="29"/>
      <c r="BE2014" s="30"/>
      <c r="BF2014" s="28"/>
      <c r="BG2014" s="29"/>
      <c r="BH2014" s="30"/>
      <c r="BI2014" s="20"/>
      <c r="BJ2014" s="20"/>
      <c r="BK2014" s="20"/>
    </row>
    <row r="2015" spans="25:63" x14ac:dyDescent="0.25">
      <c r="Y2015" s="25"/>
      <c r="AA2015" s="26"/>
      <c r="AB2015" s="27"/>
      <c r="AC2015" s="27"/>
      <c r="AD2015" s="27"/>
      <c r="BA2015" s="32"/>
      <c r="BB2015" s="32"/>
      <c r="BC2015" s="28"/>
      <c r="BD2015" s="29"/>
      <c r="BE2015" s="30"/>
      <c r="BF2015" s="28"/>
      <c r="BG2015" s="29"/>
      <c r="BH2015" s="30"/>
      <c r="BI2015" s="20"/>
      <c r="BJ2015" s="20"/>
      <c r="BK2015" s="20"/>
    </row>
    <row r="2016" spans="25:63" x14ac:dyDescent="0.25">
      <c r="Y2016" s="25"/>
      <c r="AA2016" s="26"/>
      <c r="AB2016" s="27"/>
      <c r="AC2016" s="27"/>
      <c r="AD2016" s="27"/>
      <c r="BA2016" s="32"/>
      <c r="BB2016" s="32"/>
      <c r="BC2016" s="28"/>
      <c r="BD2016" s="29"/>
      <c r="BE2016" s="30"/>
      <c r="BF2016" s="28"/>
      <c r="BG2016" s="29"/>
      <c r="BH2016" s="30"/>
      <c r="BI2016" s="20"/>
      <c r="BJ2016" s="20"/>
      <c r="BK2016" s="20"/>
    </row>
    <row r="2017" spans="25:63" x14ac:dyDescent="0.25">
      <c r="Y2017" s="25"/>
      <c r="AA2017" s="26"/>
      <c r="AB2017" s="27"/>
      <c r="AC2017" s="27"/>
      <c r="AD2017" s="27"/>
      <c r="BA2017" s="32"/>
      <c r="BB2017" s="32"/>
      <c r="BC2017" s="28"/>
      <c r="BD2017" s="29"/>
      <c r="BE2017" s="30"/>
      <c r="BF2017" s="28"/>
      <c r="BG2017" s="29"/>
      <c r="BH2017" s="30"/>
      <c r="BI2017" s="20"/>
      <c r="BJ2017" s="20"/>
      <c r="BK2017" s="20"/>
    </row>
    <row r="2018" spans="25:63" x14ac:dyDescent="0.25">
      <c r="Y2018" s="25"/>
      <c r="AA2018" s="26"/>
      <c r="AB2018" s="27"/>
      <c r="AC2018" s="27"/>
      <c r="AD2018" s="27"/>
      <c r="BA2018" s="32"/>
      <c r="BB2018" s="32"/>
      <c r="BC2018" s="28"/>
      <c r="BD2018" s="29"/>
      <c r="BE2018" s="30"/>
      <c r="BF2018" s="28"/>
      <c r="BG2018" s="29"/>
      <c r="BH2018" s="30"/>
      <c r="BI2018" s="20"/>
      <c r="BJ2018" s="20"/>
      <c r="BK2018" s="20"/>
    </row>
    <row r="2019" spans="25:63" x14ac:dyDescent="0.25">
      <c r="Y2019" s="25"/>
      <c r="AA2019" s="26"/>
      <c r="AB2019" s="27"/>
      <c r="AC2019" s="27"/>
      <c r="AD2019" s="27"/>
      <c r="BA2019" s="32"/>
      <c r="BB2019" s="32"/>
      <c r="BC2019" s="28"/>
      <c r="BD2019" s="29"/>
      <c r="BE2019" s="30"/>
      <c r="BF2019" s="28"/>
      <c r="BG2019" s="29"/>
      <c r="BH2019" s="30"/>
      <c r="BI2019" s="20"/>
      <c r="BJ2019" s="20"/>
      <c r="BK2019" s="20"/>
    </row>
    <row r="2020" spans="25:63" x14ac:dyDescent="0.25">
      <c r="Y2020" s="25"/>
      <c r="AA2020" s="26"/>
      <c r="AB2020" s="27"/>
      <c r="AC2020" s="27"/>
      <c r="AD2020" s="27"/>
      <c r="BA2020" s="32"/>
      <c r="BB2020" s="32"/>
      <c r="BC2020" s="28"/>
      <c r="BD2020" s="29"/>
      <c r="BE2020" s="30"/>
      <c r="BF2020" s="28"/>
      <c r="BG2020" s="29"/>
      <c r="BH2020" s="30"/>
      <c r="BI2020" s="20"/>
      <c r="BJ2020" s="20"/>
      <c r="BK2020" s="20"/>
    </row>
    <row r="2021" spans="25:63" x14ac:dyDescent="0.25">
      <c r="Y2021" s="25"/>
      <c r="AA2021" s="26"/>
      <c r="AB2021" s="27"/>
      <c r="AC2021" s="27"/>
      <c r="AD2021" s="27"/>
      <c r="BA2021" s="32"/>
      <c r="BB2021" s="32"/>
      <c r="BC2021" s="28"/>
      <c r="BD2021" s="29"/>
      <c r="BE2021" s="30"/>
      <c r="BF2021" s="28"/>
      <c r="BG2021" s="29"/>
      <c r="BH2021" s="30"/>
      <c r="BI2021" s="20"/>
      <c r="BJ2021" s="20"/>
      <c r="BK2021" s="20"/>
    </row>
    <row r="2022" spans="25:63" x14ac:dyDescent="0.25">
      <c r="Y2022" s="25"/>
      <c r="AA2022" s="26"/>
      <c r="AB2022" s="27"/>
      <c r="AC2022" s="27"/>
      <c r="AD2022" s="27"/>
      <c r="BA2022" s="32"/>
      <c r="BB2022" s="32"/>
      <c r="BC2022" s="28"/>
      <c r="BD2022" s="29"/>
      <c r="BE2022" s="30"/>
      <c r="BF2022" s="28"/>
      <c r="BG2022" s="29"/>
      <c r="BH2022" s="30"/>
      <c r="BI2022" s="20"/>
      <c r="BJ2022" s="20"/>
      <c r="BK2022" s="20"/>
    </row>
    <row r="2023" spans="25:63" x14ac:dyDescent="0.25">
      <c r="Y2023" s="25"/>
      <c r="AA2023" s="26"/>
      <c r="AB2023" s="27"/>
      <c r="AC2023" s="27"/>
      <c r="AD2023" s="27"/>
      <c r="BA2023" s="32"/>
      <c r="BB2023" s="32"/>
      <c r="BC2023" s="28"/>
      <c r="BD2023" s="29"/>
      <c r="BE2023" s="30"/>
      <c r="BF2023" s="28"/>
      <c r="BG2023" s="29"/>
      <c r="BH2023" s="30"/>
      <c r="BI2023" s="20"/>
      <c r="BJ2023" s="20"/>
      <c r="BK2023" s="20"/>
    </row>
    <row r="2024" spans="25:63" x14ac:dyDescent="0.25">
      <c r="Y2024" s="25"/>
      <c r="AA2024" s="26"/>
      <c r="AB2024" s="27"/>
      <c r="AC2024" s="27"/>
      <c r="AD2024" s="27"/>
      <c r="BA2024" s="32"/>
      <c r="BB2024" s="32"/>
      <c r="BC2024" s="28"/>
      <c r="BD2024" s="29"/>
      <c r="BE2024" s="30"/>
      <c r="BF2024" s="28"/>
      <c r="BG2024" s="29"/>
      <c r="BH2024" s="30"/>
      <c r="BI2024" s="20"/>
      <c r="BJ2024" s="20"/>
      <c r="BK2024" s="20"/>
    </row>
    <row r="2025" spans="25:63" x14ac:dyDescent="0.25">
      <c r="Y2025" s="25"/>
      <c r="AA2025" s="26"/>
      <c r="AB2025" s="27"/>
      <c r="AC2025" s="27"/>
      <c r="AD2025" s="27"/>
      <c r="BA2025" s="32"/>
      <c r="BB2025" s="32"/>
      <c r="BC2025" s="28"/>
      <c r="BD2025" s="29"/>
      <c r="BE2025" s="30"/>
      <c r="BF2025" s="28"/>
      <c r="BG2025" s="29"/>
      <c r="BH2025" s="30"/>
      <c r="BI2025" s="20"/>
      <c r="BJ2025" s="20"/>
      <c r="BK2025" s="20"/>
    </row>
    <row r="2026" spans="25:63" x14ac:dyDescent="0.25">
      <c r="Y2026" s="25"/>
      <c r="AA2026" s="26"/>
      <c r="AB2026" s="27"/>
      <c r="AC2026" s="27"/>
      <c r="AD2026" s="27"/>
      <c r="BA2026" s="32"/>
      <c r="BB2026" s="32"/>
      <c r="BC2026" s="28"/>
      <c r="BD2026" s="29"/>
      <c r="BE2026" s="30"/>
      <c r="BF2026" s="28"/>
      <c r="BG2026" s="29"/>
      <c r="BH2026" s="30"/>
      <c r="BI2026" s="20"/>
      <c r="BJ2026" s="20"/>
      <c r="BK2026" s="20"/>
    </row>
    <row r="2027" spans="25:63" x14ac:dyDescent="0.25">
      <c r="Y2027" s="25"/>
      <c r="AA2027" s="26"/>
      <c r="AB2027" s="27"/>
      <c r="AC2027" s="27"/>
      <c r="AD2027" s="27"/>
      <c r="BA2027" s="32"/>
      <c r="BB2027" s="32"/>
      <c r="BC2027" s="28"/>
      <c r="BD2027" s="29"/>
      <c r="BE2027" s="30"/>
      <c r="BF2027" s="28"/>
      <c r="BG2027" s="29"/>
      <c r="BH2027" s="30"/>
      <c r="BI2027" s="20"/>
      <c r="BJ2027" s="20"/>
      <c r="BK2027" s="20"/>
    </row>
    <row r="2028" spans="25:63" x14ac:dyDescent="0.25">
      <c r="Y2028" s="25"/>
      <c r="AA2028" s="26"/>
      <c r="AB2028" s="27"/>
      <c r="AC2028" s="27"/>
      <c r="AD2028" s="27"/>
      <c r="BA2028" s="32"/>
      <c r="BB2028" s="32"/>
      <c r="BC2028" s="28"/>
      <c r="BD2028" s="29"/>
      <c r="BE2028" s="30"/>
      <c r="BF2028" s="28"/>
      <c r="BG2028" s="29"/>
      <c r="BH2028" s="30"/>
      <c r="BI2028" s="20"/>
      <c r="BJ2028" s="20"/>
      <c r="BK2028" s="20"/>
    </row>
    <row r="2029" spans="25:63" x14ac:dyDescent="0.25">
      <c r="Y2029" s="25"/>
      <c r="AA2029" s="26"/>
      <c r="AB2029" s="27"/>
      <c r="AC2029" s="27"/>
      <c r="AD2029" s="27"/>
      <c r="BA2029" s="32"/>
      <c r="BB2029" s="32"/>
      <c r="BC2029" s="28"/>
      <c r="BD2029" s="29"/>
      <c r="BE2029" s="30"/>
      <c r="BF2029" s="28"/>
      <c r="BG2029" s="29"/>
      <c r="BH2029" s="30"/>
      <c r="BI2029" s="20"/>
      <c r="BJ2029" s="20"/>
      <c r="BK2029" s="20"/>
    </row>
    <row r="2030" spans="25:63" x14ac:dyDescent="0.25">
      <c r="Y2030" s="25"/>
      <c r="AA2030" s="26"/>
      <c r="AB2030" s="27"/>
      <c r="AC2030" s="27"/>
      <c r="AD2030" s="27"/>
      <c r="BA2030" s="32"/>
      <c r="BB2030" s="32"/>
      <c r="BC2030" s="28"/>
      <c r="BD2030" s="29"/>
      <c r="BE2030" s="30"/>
      <c r="BF2030" s="28"/>
      <c r="BG2030" s="29"/>
      <c r="BH2030" s="30"/>
      <c r="BI2030" s="20"/>
      <c r="BJ2030" s="20"/>
      <c r="BK2030" s="20"/>
    </row>
    <row r="2031" spans="25:63" x14ac:dyDescent="0.25">
      <c r="Y2031" s="25"/>
      <c r="AA2031" s="26"/>
      <c r="AB2031" s="27"/>
      <c r="AC2031" s="27"/>
      <c r="AD2031" s="27"/>
      <c r="BA2031" s="32"/>
      <c r="BB2031" s="32"/>
      <c r="BC2031" s="28"/>
      <c r="BD2031" s="29"/>
      <c r="BE2031" s="30"/>
      <c r="BF2031" s="28"/>
      <c r="BG2031" s="29"/>
      <c r="BH2031" s="30"/>
      <c r="BI2031" s="20"/>
      <c r="BJ2031" s="20"/>
      <c r="BK2031" s="20"/>
    </row>
    <row r="2032" spans="25:63" x14ac:dyDescent="0.25">
      <c r="Y2032" s="25"/>
      <c r="AA2032" s="26"/>
      <c r="AB2032" s="27"/>
      <c r="AC2032" s="27"/>
      <c r="AD2032" s="27"/>
      <c r="BA2032" s="32"/>
      <c r="BB2032" s="32"/>
      <c r="BC2032" s="28"/>
      <c r="BD2032" s="29"/>
      <c r="BE2032" s="30"/>
      <c r="BF2032" s="28"/>
      <c r="BG2032" s="29"/>
      <c r="BH2032" s="30"/>
      <c r="BI2032" s="20"/>
      <c r="BJ2032" s="20"/>
      <c r="BK2032" s="20"/>
    </row>
    <row r="2033" spans="25:63" x14ac:dyDescent="0.25">
      <c r="Y2033" s="25"/>
      <c r="AA2033" s="26"/>
      <c r="AB2033" s="27"/>
      <c r="AC2033" s="27"/>
      <c r="AD2033" s="27"/>
      <c r="BA2033" s="32"/>
      <c r="BB2033" s="32"/>
      <c r="BC2033" s="28"/>
      <c r="BD2033" s="29"/>
      <c r="BE2033" s="30"/>
      <c r="BF2033" s="28"/>
      <c r="BG2033" s="29"/>
      <c r="BH2033" s="30"/>
      <c r="BI2033" s="20"/>
      <c r="BJ2033" s="20"/>
      <c r="BK2033" s="20"/>
    </row>
    <row r="2034" spans="25:63" x14ac:dyDescent="0.25">
      <c r="Y2034" s="25"/>
      <c r="AA2034" s="26"/>
      <c r="AB2034" s="27"/>
      <c r="AC2034" s="27"/>
      <c r="AD2034" s="27"/>
      <c r="BA2034" s="32"/>
      <c r="BB2034" s="32"/>
      <c r="BC2034" s="28"/>
      <c r="BD2034" s="29"/>
      <c r="BE2034" s="30"/>
      <c r="BF2034" s="28"/>
      <c r="BG2034" s="29"/>
      <c r="BH2034" s="30"/>
      <c r="BI2034" s="20"/>
      <c r="BJ2034" s="20"/>
      <c r="BK2034" s="20"/>
    </row>
    <row r="2035" spans="25:63" x14ac:dyDescent="0.25">
      <c r="Y2035" s="25"/>
      <c r="AA2035" s="26"/>
      <c r="AB2035" s="27"/>
      <c r="AC2035" s="27"/>
      <c r="AD2035" s="27"/>
      <c r="BA2035" s="32"/>
      <c r="BB2035" s="32"/>
      <c r="BC2035" s="28"/>
      <c r="BD2035" s="29"/>
      <c r="BE2035" s="30"/>
      <c r="BF2035" s="28"/>
      <c r="BG2035" s="29"/>
      <c r="BH2035" s="30"/>
      <c r="BI2035" s="20"/>
      <c r="BJ2035" s="20"/>
      <c r="BK2035" s="20"/>
    </row>
    <row r="2036" spans="25:63" x14ac:dyDescent="0.25">
      <c r="Y2036" s="25"/>
      <c r="AA2036" s="26"/>
      <c r="AB2036" s="27"/>
      <c r="AC2036" s="27"/>
      <c r="AD2036" s="27"/>
      <c r="BA2036" s="32"/>
      <c r="BB2036" s="32"/>
      <c r="BC2036" s="28"/>
      <c r="BD2036" s="29"/>
      <c r="BE2036" s="30"/>
      <c r="BF2036" s="28"/>
      <c r="BG2036" s="29"/>
      <c r="BH2036" s="30"/>
      <c r="BI2036" s="20"/>
      <c r="BJ2036" s="20"/>
      <c r="BK2036" s="20"/>
    </row>
    <row r="2037" spans="25:63" x14ac:dyDescent="0.25">
      <c r="Y2037" s="25"/>
      <c r="AA2037" s="26"/>
      <c r="AB2037" s="27"/>
      <c r="AC2037" s="27"/>
      <c r="AD2037" s="27"/>
      <c r="BA2037" s="32"/>
      <c r="BB2037" s="32"/>
      <c r="BC2037" s="28"/>
      <c r="BD2037" s="29"/>
      <c r="BE2037" s="30"/>
      <c r="BF2037" s="28"/>
      <c r="BG2037" s="29"/>
      <c r="BH2037" s="30"/>
      <c r="BI2037" s="20"/>
      <c r="BJ2037" s="20"/>
      <c r="BK2037" s="20"/>
    </row>
    <row r="2038" spans="25:63" x14ac:dyDescent="0.25">
      <c r="Y2038" s="25"/>
      <c r="AA2038" s="26"/>
      <c r="AB2038" s="27"/>
      <c r="AC2038" s="27"/>
      <c r="AD2038" s="27"/>
      <c r="BA2038" s="32"/>
      <c r="BB2038" s="32"/>
      <c r="BC2038" s="28"/>
      <c r="BD2038" s="29"/>
      <c r="BE2038" s="30"/>
      <c r="BF2038" s="28"/>
      <c r="BG2038" s="29"/>
      <c r="BH2038" s="30"/>
      <c r="BI2038" s="20"/>
      <c r="BJ2038" s="20"/>
      <c r="BK2038" s="20"/>
    </row>
    <row r="2039" spans="25:63" x14ac:dyDescent="0.25">
      <c r="Y2039" s="25"/>
      <c r="AA2039" s="26"/>
      <c r="AB2039" s="27"/>
      <c r="AC2039" s="27"/>
      <c r="AD2039" s="27"/>
      <c r="BA2039" s="32"/>
      <c r="BB2039" s="32"/>
      <c r="BC2039" s="28"/>
      <c r="BD2039" s="29"/>
      <c r="BE2039" s="30"/>
      <c r="BF2039" s="28"/>
      <c r="BG2039" s="29"/>
      <c r="BH2039" s="30"/>
      <c r="BI2039" s="20"/>
      <c r="BJ2039" s="20"/>
      <c r="BK2039" s="20"/>
    </row>
    <row r="2040" spans="25:63" x14ac:dyDescent="0.25">
      <c r="Y2040" s="25"/>
      <c r="AA2040" s="26"/>
      <c r="AB2040" s="27"/>
      <c r="AC2040" s="27"/>
      <c r="AD2040" s="27"/>
      <c r="BA2040" s="32"/>
      <c r="BB2040" s="32"/>
      <c r="BC2040" s="28"/>
      <c r="BD2040" s="29"/>
      <c r="BE2040" s="30"/>
      <c r="BF2040" s="28"/>
      <c r="BG2040" s="29"/>
      <c r="BH2040" s="30"/>
      <c r="BI2040" s="20"/>
      <c r="BJ2040" s="20"/>
      <c r="BK2040" s="20"/>
    </row>
    <row r="2041" spans="25:63" x14ac:dyDescent="0.25">
      <c r="Y2041" s="25"/>
      <c r="AA2041" s="26"/>
      <c r="AB2041" s="27"/>
      <c r="AC2041" s="27"/>
      <c r="AD2041" s="27"/>
      <c r="BA2041" s="32"/>
      <c r="BB2041" s="32"/>
      <c r="BC2041" s="28"/>
      <c r="BD2041" s="29"/>
      <c r="BE2041" s="30"/>
      <c r="BF2041" s="28"/>
      <c r="BG2041" s="29"/>
      <c r="BH2041" s="30"/>
      <c r="BI2041" s="20"/>
      <c r="BJ2041" s="20"/>
      <c r="BK2041" s="20"/>
    </row>
    <row r="2042" spans="25:63" x14ac:dyDescent="0.25">
      <c r="Y2042" s="25"/>
      <c r="AA2042" s="26"/>
      <c r="AB2042" s="27"/>
      <c r="AC2042" s="27"/>
      <c r="AD2042" s="27"/>
      <c r="BA2042" s="32"/>
      <c r="BB2042" s="32"/>
      <c r="BC2042" s="28"/>
      <c r="BD2042" s="29"/>
      <c r="BE2042" s="30"/>
      <c r="BF2042" s="28"/>
      <c r="BG2042" s="29"/>
      <c r="BH2042" s="30"/>
      <c r="BI2042" s="20"/>
      <c r="BJ2042" s="20"/>
      <c r="BK2042" s="20"/>
    </row>
    <row r="2043" spans="25:63" x14ac:dyDescent="0.25">
      <c r="Y2043" s="25"/>
      <c r="AA2043" s="26"/>
      <c r="AB2043" s="27"/>
      <c r="AC2043" s="27"/>
      <c r="AD2043" s="27"/>
      <c r="BA2043" s="32"/>
      <c r="BB2043" s="32"/>
      <c r="BC2043" s="28"/>
      <c r="BD2043" s="29"/>
      <c r="BE2043" s="30"/>
      <c r="BF2043" s="28"/>
      <c r="BG2043" s="29"/>
      <c r="BH2043" s="30"/>
      <c r="BI2043" s="20"/>
      <c r="BJ2043" s="20"/>
      <c r="BK2043" s="20"/>
    </row>
    <row r="2044" spans="25:63" x14ac:dyDescent="0.25">
      <c r="Y2044" s="25"/>
      <c r="AA2044" s="26"/>
      <c r="AB2044" s="27"/>
      <c r="AC2044" s="27"/>
      <c r="AD2044" s="27"/>
      <c r="BA2044" s="32"/>
      <c r="BB2044" s="32"/>
      <c r="BC2044" s="28"/>
      <c r="BD2044" s="29"/>
      <c r="BE2044" s="30"/>
      <c r="BF2044" s="28"/>
      <c r="BG2044" s="29"/>
      <c r="BH2044" s="30"/>
      <c r="BI2044" s="20"/>
      <c r="BJ2044" s="20"/>
      <c r="BK2044" s="20"/>
    </row>
    <row r="2045" spans="25:63" x14ac:dyDescent="0.25">
      <c r="Y2045" s="25"/>
      <c r="AA2045" s="26"/>
      <c r="AB2045" s="27"/>
      <c r="AC2045" s="27"/>
      <c r="AD2045" s="27"/>
      <c r="BA2045" s="32"/>
      <c r="BB2045" s="32"/>
      <c r="BC2045" s="28"/>
      <c r="BD2045" s="29"/>
      <c r="BE2045" s="30"/>
      <c r="BF2045" s="28"/>
      <c r="BG2045" s="29"/>
      <c r="BH2045" s="30"/>
      <c r="BI2045" s="20"/>
      <c r="BJ2045" s="20"/>
      <c r="BK2045" s="20"/>
    </row>
    <row r="2046" spans="25:63" x14ac:dyDescent="0.25">
      <c r="Y2046" s="25"/>
      <c r="AA2046" s="26"/>
      <c r="AB2046" s="27"/>
      <c r="AC2046" s="27"/>
      <c r="AD2046" s="27"/>
      <c r="BA2046" s="32"/>
      <c r="BB2046" s="32"/>
      <c r="BC2046" s="28"/>
      <c r="BD2046" s="29"/>
      <c r="BE2046" s="30"/>
      <c r="BF2046" s="28"/>
      <c r="BG2046" s="29"/>
      <c r="BH2046" s="30"/>
      <c r="BI2046" s="20"/>
      <c r="BJ2046" s="20"/>
      <c r="BK2046" s="20"/>
    </row>
    <row r="2047" spans="25:63" x14ac:dyDescent="0.25">
      <c r="Y2047" s="25"/>
      <c r="AA2047" s="26"/>
      <c r="AB2047" s="27"/>
      <c r="AC2047" s="27"/>
      <c r="AD2047" s="27"/>
      <c r="BA2047" s="32"/>
      <c r="BB2047" s="32"/>
      <c r="BC2047" s="28"/>
      <c r="BD2047" s="29"/>
      <c r="BE2047" s="30"/>
      <c r="BF2047" s="28"/>
      <c r="BG2047" s="29"/>
      <c r="BH2047" s="30"/>
      <c r="BI2047" s="20"/>
      <c r="BJ2047" s="20"/>
      <c r="BK2047" s="20"/>
    </row>
    <row r="2048" spans="25:63" x14ac:dyDescent="0.25">
      <c r="Y2048" s="25"/>
      <c r="AA2048" s="26"/>
      <c r="AB2048" s="27"/>
      <c r="AC2048" s="27"/>
      <c r="AD2048" s="27"/>
      <c r="BA2048" s="32"/>
      <c r="BB2048" s="32"/>
      <c r="BC2048" s="28"/>
      <c r="BD2048" s="29"/>
      <c r="BE2048" s="30"/>
      <c r="BF2048" s="28"/>
      <c r="BG2048" s="29"/>
      <c r="BH2048" s="30"/>
      <c r="BI2048" s="20"/>
      <c r="BJ2048" s="20"/>
      <c r="BK2048" s="20"/>
    </row>
    <row r="2049" spans="25:63" x14ac:dyDescent="0.25">
      <c r="Y2049" s="25"/>
      <c r="AA2049" s="26"/>
      <c r="AB2049" s="27"/>
      <c r="AC2049" s="27"/>
      <c r="AD2049" s="27"/>
      <c r="BA2049" s="32"/>
      <c r="BB2049" s="32"/>
      <c r="BC2049" s="28"/>
      <c r="BD2049" s="29"/>
      <c r="BE2049" s="30"/>
      <c r="BF2049" s="28"/>
      <c r="BG2049" s="29"/>
      <c r="BH2049" s="30"/>
      <c r="BI2049" s="20"/>
      <c r="BJ2049" s="20"/>
      <c r="BK2049" s="20"/>
    </row>
    <row r="2050" spans="25:63" x14ac:dyDescent="0.25">
      <c r="Y2050" s="25"/>
      <c r="AA2050" s="26"/>
      <c r="AB2050" s="27"/>
      <c r="AC2050" s="27"/>
      <c r="AD2050" s="27"/>
      <c r="BA2050" s="32"/>
      <c r="BB2050" s="32"/>
      <c r="BC2050" s="28"/>
      <c r="BD2050" s="29"/>
      <c r="BE2050" s="30"/>
      <c r="BF2050" s="28"/>
      <c r="BG2050" s="29"/>
      <c r="BH2050" s="30"/>
      <c r="BI2050" s="20"/>
      <c r="BJ2050" s="20"/>
      <c r="BK2050" s="20"/>
    </row>
    <row r="2051" spans="25:63" x14ac:dyDescent="0.25">
      <c r="Y2051" s="25"/>
      <c r="AA2051" s="26"/>
      <c r="AB2051" s="27"/>
      <c r="AC2051" s="27"/>
      <c r="AD2051" s="27"/>
      <c r="BA2051" s="32"/>
      <c r="BB2051" s="32"/>
      <c r="BC2051" s="28"/>
      <c r="BD2051" s="29"/>
      <c r="BE2051" s="30"/>
      <c r="BF2051" s="28"/>
      <c r="BG2051" s="29"/>
      <c r="BH2051" s="30"/>
      <c r="BI2051" s="20"/>
      <c r="BJ2051" s="20"/>
      <c r="BK2051" s="20"/>
    </row>
    <row r="2052" spans="25:63" x14ac:dyDescent="0.25">
      <c r="Y2052" s="25"/>
      <c r="AA2052" s="26"/>
      <c r="AB2052" s="27"/>
      <c r="AC2052" s="27"/>
      <c r="AD2052" s="27"/>
      <c r="BA2052" s="32"/>
      <c r="BB2052" s="32"/>
      <c r="BC2052" s="28"/>
      <c r="BD2052" s="29"/>
      <c r="BE2052" s="30"/>
      <c r="BF2052" s="28"/>
      <c r="BG2052" s="29"/>
      <c r="BH2052" s="30"/>
      <c r="BI2052" s="20"/>
      <c r="BJ2052" s="20"/>
      <c r="BK2052" s="20"/>
    </row>
    <row r="2053" spans="25:63" x14ac:dyDescent="0.25">
      <c r="Y2053" s="25"/>
      <c r="AA2053" s="26"/>
      <c r="AB2053" s="27"/>
      <c r="AC2053" s="27"/>
      <c r="AD2053" s="27"/>
      <c r="BA2053" s="32"/>
      <c r="BB2053" s="32"/>
      <c r="BC2053" s="28"/>
      <c r="BD2053" s="29"/>
      <c r="BE2053" s="30"/>
      <c r="BF2053" s="28"/>
      <c r="BG2053" s="29"/>
      <c r="BH2053" s="30"/>
      <c r="BI2053" s="20"/>
      <c r="BJ2053" s="20"/>
      <c r="BK2053" s="20"/>
    </row>
    <row r="2054" spans="25:63" x14ac:dyDescent="0.25">
      <c r="Y2054" s="25"/>
      <c r="AA2054" s="26"/>
      <c r="AB2054" s="27"/>
      <c r="AC2054" s="27"/>
      <c r="AD2054" s="27"/>
      <c r="BA2054" s="32"/>
      <c r="BB2054" s="32"/>
      <c r="BC2054" s="28"/>
      <c r="BD2054" s="29"/>
      <c r="BE2054" s="30"/>
      <c r="BF2054" s="28"/>
      <c r="BG2054" s="29"/>
      <c r="BH2054" s="30"/>
      <c r="BI2054" s="20"/>
      <c r="BJ2054" s="20"/>
      <c r="BK2054" s="20"/>
    </row>
    <row r="2055" spans="25:63" x14ac:dyDescent="0.25">
      <c r="Y2055" s="25"/>
      <c r="AA2055" s="26"/>
      <c r="AB2055" s="27"/>
      <c r="AC2055" s="27"/>
      <c r="AD2055" s="27"/>
      <c r="BA2055" s="32"/>
      <c r="BB2055" s="32"/>
      <c r="BC2055" s="28"/>
      <c r="BD2055" s="29"/>
      <c r="BE2055" s="30"/>
      <c r="BF2055" s="28"/>
      <c r="BG2055" s="29"/>
      <c r="BH2055" s="30"/>
      <c r="BI2055" s="20"/>
      <c r="BJ2055" s="20"/>
      <c r="BK2055" s="20"/>
    </row>
    <row r="2056" spans="25:63" x14ac:dyDescent="0.25">
      <c r="Y2056" s="25"/>
      <c r="AA2056" s="26"/>
      <c r="AB2056" s="27"/>
      <c r="AC2056" s="27"/>
      <c r="AD2056" s="27"/>
      <c r="BA2056" s="32"/>
      <c r="BB2056" s="32"/>
      <c r="BC2056" s="28"/>
      <c r="BD2056" s="29"/>
      <c r="BE2056" s="30"/>
      <c r="BF2056" s="28"/>
      <c r="BG2056" s="29"/>
      <c r="BH2056" s="30"/>
      <c r="BI2056" s="20"/>
      <c r="BJ2056" s="20"/>
      <c r="BK2056" s="20"/>
    </row>
    <row r="2057" spans="25:63" x14ac:dyDescent="0.25">
      <c r="Y2057" s="25"/>
      <c r="AA2057" s="26"/>
      <c r="AB2057" s="27"/>
      <c r="AC2057" s="27"/>
      <c r="AD2057" s="27"/>
      <c r="BA2057" s="32"/>
      <c r="BB2057" s="32"/>
      <c r="BC2057" s="28"/>
      <c r="BD2057" s="29"/>
      <c r="BE2057" s="30"/>
      <c r="BF2057" s="28"/>
      <c r="BG2057" s="29"/>
      <c r="BH2057" s="30"/>
      <c r="BI2057" s="20"/>
      <c r="BJ2057" s="20"/>
      <c r="BK2057" s="20"/>
    </row>
    <row r="2058" spans="25:63" x14ac:dyDescent="0.25">
      <c r="Y2058" s="25"/>
      <c r="AA2058" s="26"/>
      <c r="AB2058" s="27"/>
      <c r="AC2058" s="27"/>
      <c r="AD2058" s="27"/>
      <c r="BA2058" s="32"/>
      <c r="BB2058" s="32"/>
      <c r="BC2058" s="28"/>
      <c r="BD2058" s="29"/>
      <c r="BE2058" s="30"/>
      <c r="BF2058" s="28"/>
      <c r="BG2058" s="29"/>
      <c r="BH2058" s="30"/>
      <c r="BI2058" s="20"/>
      <c r="BJ2058" s="20"/>
      <c r="BK2058" s="20"/>
    </row>
    <row r="2059" spans="25:63" x14ac:dyDescent="0.25">
      <c r="Y2059" s="25"/>
      <c r="AA2059" s="26"/>
      <c r="AB2059" s="27"/>
      <c r="AC2059" s="27"/>
      <c r="AD2059" s="27"/>
      <c r="BA2059" s="32"/>
      <c r="BB2059" s="32"/>
      <c r="BC2059" s="28"/>
      <c r="BD2059" s="29"/>
      <c r="BE2059" s="30"/>
      <c r="BF2059" s="28"/>
      <c r="BG2059" s="29"/>
      <c r="BH2059" s="30"/>
      <c r="BI2059" s="20"/>
      <c r="BJ2059" s="20"/>
      <c r="BK2059" s="20"/>
    </row>
    <row r="2060" spans="25:63" x14ac:dyDescent="0.25">
      <c r="Y2060" s="25"/>
      <c r="AA2060" s="26"/>
      <c r="AB2060" s="27"/>
      <c r="AC2060" s="27"/>
      <c r="AD2060" s="27"/>
      <c r="BA2060" s="32"/>
      <c r="BB2060" s="32"/>
      <c r="BC2060" s="28"/>
      <c r="BD2060" s="29"/>
      <c r="BE2060" s="30"/>
      <c r="BF2060" s="28"/>
      <c r="BG2060" s="29"/>
      <c r="BH2060" s="30"/>
      <c r="BI2060" s="20"/>
      <c r="BJ2060" s="20"/>
      <c r="BK2060" s="20"/>
    </row>
    <row r="2061" spans="25:63" x14ac:dyDescent="0.25">
      <c r="Y2061" s="25"/>
      <c r="AA2061" s="26"/>
      <c r="AB2061" s="27"/>
      <c r="AC2061" s="27"/>
      <c r="AD2061" s="27"/>
      <c r="BA2061" s="32"/>
      <c r="BB2061" s="32"/>
      <c r="BC2061" s="28"/>
      <c r="BD2061" s="29"/>
      <c r="BE2061" s="30"/>
      <c r="BF2061" s="28"/>
      <c r="BG2061" s="29"/>
      <c r="BH2061" s="30"/>
      <c r="BI2061" s="20"/>
      <c r="BJ2061" s="20"/>
      <c r="BK2061" s="20"/>
    </row>
    <row r="2062" spans="25:63" x14ac:dyDescent="0.25">
      <c r="Y2062" s="25"/>
      <c r="AA2062" s="26"/>
      <c r="AB2062" s="27"/>
      <c r="AC2062" s="27"/>
      <c r="AD2062" s="27"/>
      <c r="BA2062" s="32"/>
      <c r="BB2062" s="32"/>
      <c r="BC2062" s="28"/>
      <c r="BD2062" s="29"/>
      <c r="BE2062" s="30"/>
      <c r="BF2062" s="28"/>
      <c r="BG2062" s="29"/>
      <c r="BH2062" s="30"/>
      <c r="BI2062" s="20"/>
      <c r="BJ2062" s="20"/>
      <c r="BK2062" s="20"/>
    </row>
    <row r="2063" spans="25:63" x14ac:dyDescent="0.25">
      <c r="Y2063" s="25"/>
      <c r="AA2063" s="26"/>
      <c r="AB2063" s="27"/>
      <c r="AC2063" s="27"/>
      <c r="AD2063" s="27"/>
      <c r="BA2063" s="32"/>
      <c r="BB2063" s="32"/>
      <c r="BC2063" s="28"/>
      <c r="BD2063" s="29"/>
      <c r="BE2063" s="30"/>
      <c r="BF2063" s="28"/>
      <c r="BG2063" s="29"/>
      <c r="BH2063" s="30"/>
      <c r="BI2063" s="20"/>
      <c r="BJ2063" s="20"/>
      <c r="BK2063" s="20"/>
    </row>
    <row r="2064" spans="25:63" x14ac:dyDescent="0.25">
      <c r="Y2064" s="25"/>
      <c r="AA2064" s="26"/>
      <c r="AB2064" s="27"/>
      <c r="AC2064" s="27"/>
      <c r="AD2064" s="27"/>
      <c r="BA2064" s="32"/>
      <c r="BB2064" s="32"/>
      <c r="BC2064" s="28"/>
      <c r="BD2064" s="29"/>
      <c r="BE2064" s="30"/>
      <c r="BF2064" s="28"/>
      <c r="BG2064" s="29"/>
      <c r="BH2064" s="30"/>
      <c r="BI2064" s="20"/>
      <c r="BJ2064" s="20"/>
      <c r="BK2064" s="20"/>
    </row>
    <row r="2065" spans="25:63" x14ac:dyDescent="0.25">
      <c r="Y2065" s="25"/>
      <c r="AA2065" s="26"/>
      <c r="AB2065" s="27"/>
      <c r="AC2065" s="27"/>
      <c r="AD2065" s="27"/>
      <c r="BA2065" s="32"/>
      <c r="BB2065" s="32"/>
      <c r="BC2065" s="28"/>
      <c r="BD2065" s="29"/>
      <c r="BE2065" s="30"/>
      <c r="BF2065" s="28"/>
      <c r="BG2065" s="29"/>
      <c r="BH2065" s="30"/>
      <c r="BI2065" s="20"/>
      <c r="BJ2065" s="20"/>
      <c r="BK2065" s="20"/>
    </row>
    <row r="2066" spans="25:63" x14ac:dyDescent="0.25">
      <c r="Y2066" s="25"/>
      <c r="AA2066" s="26"/>
      <c r="AB2066" s="27"/>
      <c r="AC2066" s="27"/>
      <c r="AD2066" s="27"/>
      <c r="BA2066" s="32"/>
      <c r="BB2066" s="32"/>
      <c r="BC2066" s="28"/>
      <c r="BD2066" s="29"/>
      <c r="BE2066" s="30"/>
      <c r="BF2066" s="28"/>
      <c r="BG2066" s="29"/>
      <c r="BH2066" s="30"/>
      <c r="BI2066" s="20"/>
      <c r="BJ2066" s="20"/>
      <c r="BK2066" s="20"/>
    </row>
    <row r="2067" spans="25:63" x14ac:dyDescent="0.25">
      <c r="Y2067" s="25"/>
      <c r="AA2067" s="26"/>
      <c r="AB2067" s="27"/>
      <c r="AC2067" s="27"/>
      <c r="AD2067" s="27"/>
      <c r="BA2067" s="32"/>
      <c r="BB2067" s="32"/>
      <c r="BC2067" s="28"/>
      <c r="BD2067" s="29"/>
      <c r="BE2067" s="30"/>
      <c r="BF2067" s="28"/>
      <c r="BG2067" s="29"/>
      <c r="BH2067" s="30"/>
      <c r="BI2067" s="20"/>
      <c r="BJ2067" s="20"/>
      <c r="BK2067" s="20"/>
    </row>
    <row r="2068" spans="25:63" x14ac:dyDescent="0.25">
      <c r="Y2068" s="25"/>
      <c r="AA2068" s="26"/>
      <c r="AB2068" s="27"/>
      <c r="AC2068" s="27"/>
      <c r="AD2068" s="27"/>
      <c r="BA2068" s="32"/>
      <c r="BB2068" s="32"/>
      <c r="BC2068" s="28"/>
      <c r="BD2068" s="29"/>
      <c r="BE2068" s="30"/>
      <c r="BF2068" s="28"/>
      <c r="BG2068" s="29"/>
      <c r="BH2068" s="30"/>
      <c r="BI2068" s="20"/>
      <c r="BJ2068" s="20"/>
      <c r="BK2068" s="20"/>
    </row>
    <row r="2069" spans="25:63" x14ac:dyDescent="0.25">
      <c r="Y2069" s="25"/>
      <c r="AA2069" s="26"/>
      <c r="AB2069" s="27"/>
      <c r="AC2069" s="27"/>
      <c r="AD2069" s="27"/>
      <c r="BA2069" s="32"/>
      <c r="BB2069" s="32"/>
      <c r="BC2069" s="28"/>
      <c r="BD2069" s="29"/>
      <c r="BE2069" s="30"/>
      <c r="BF2069" s="28"/>
      <c r="BG2069" s="29"/>
      <c r="BH2069" s="30"/>
      <c r="BI2069" s="20"/>
      <c r="BJ2069" s="20"/>
      <c r="BK2069" s="20"/>
    </row>
    <row r="2070" spans="25:63" x14ac:dyDescent="0.25">
      <c r="Y2070" s="25"/>
      <c r="AA2070" s="26"/>
      <c r="AB2070" s="27"/>
      <c r="AC2070" s="27"/>
      <c r="AD2070" s="27"/>
      <c r="BA2070" s="32"/>
      <c r="BB2070" s="32"/>
      <c r="BC2070" s="28"/>
      <c r="BD2070" s="29"/>
      <c r="BE2070" s="30"/>
      <c r="BF2070" s="28"/>
      <c r="BG2070" s="29"/>
      <c r="BH2070" s="30"/>
      <c r="BI2070" s="20"/>
      <c r="BJ2070" s="20"/>
      <c r="BK2070" s="20"/>
    </row>
    <row r="2071" spans="25:63" x14ac:dyDescent="0.25">
      <c r="Y2071" s="25"/>
      <c r="AA2071" s="26"/>
      <c r="AB2071" s="27"/>
      <c r="AC2071" s="27"/>
      <c r="AD2071" s="27"/>
      <c r="BA2071" s="32"/>
      <c r="BB2071" s="32"/>
      <c r="BC2071" s="28"/>
      <c r="BD2071" s="29"/>
      <c r="BE2071" s="30"/>
      <c r="BF2071" s="28"/>
      <c r="BG2071" s="29"/>
      <c r="BH2071" s="30"/>
      <c r="BI2071" s="20"/>
      <c r="BJ2071" s="20"/>
      <c r="BK2071" s="20"/>
    </row>
    <row r="2072" spans="25:63" x14ac:dyDescent="0.25">
      <c r="Y2072" s="25"/>
      <c r="AA2072" s="26"/>
      <c r="AB2072" s="27"/>
      <c r="AC2072" s="27"/>
      <c r="AD2072" s="27"/>
      <c r="BA2072" s="32"/>
      <c r="BB2072" s="32"/>
      <c r="BC2072" s="28"/>
      <c r="BD2072" s="29"/>
      <c r="BE2072" s="30"/>
      <c r="BF2072" s="28"/>
      <c r="BG2072" s="29"/>
      <c r="BH2072" s="30"/>
      <c r="BI2072" s="20"/>
      <c r="BJ2072" s="20"/>
      <c r="BK2072" s="20"/>
    </row>
    <row r="2073" spans="25:63" x14ac:dyDescent="0.25">
      <c r="Y2073" s="25"/>
      <c r="AA2073" s="26"/>
      <c r="AB2073" s="27"/>
      <c r="AC2073" s="27"/>
      <c r="AD2073" s="27"/>
      <c r="BA2073" s="32"/>
      <c r="BB2073" s="32"/>
      <c r="BC2073" s="28"/>
      <c r="BD2073" s="29"/>
      <c r="BE2073" s="30"/>
      <c r="BF2073" s="28"/>
      <c r="BG2073" s="29"/>
      <c r="BH2073" s="30"/>
      <c r="BI2073" s="20"/>
      <c r="BJ2073" s="20"/>
      <c r="BK2073" s="20"/>
    </row>
    <row r="2074" spans="25:63" x14ac:dyDescent="0.25">
      <c r="Y2074" s="25"/>
      <c r="AA2074" s="26"/>
      <c r="AB2074" s="27"/>
      <c r="AC2074" s="27"/>
      <c r="AD2074" s="27"/>
      <c r="BA2074" s="32"/>
      <c r="BB2074" s="32"/>
      <c r="BC2074" s="28"/>
      <c r="BD2074" s="29"/>
      <c r="BE2074" s="30"/>
      <c r="BF2074" s="28"/>
      <c r="BG2074" s="29"/>
      <c r="BH2074" s="30"/>
      <c r="BI2074" s="20"/>
      <c r="BJ2074" s="20"/>
      <c r="BK2074" s="20"/>
    </row>
    <row r="2075" spans="25:63" x14ac:dyDescent="0.25">
      <c r="Y2075" s="25"/>
      <c r="AA2075" s="26"/>
      <c r="AB2075" s="27"/>
      <c r="AC2075" s="27"/>
      <c r="AD2075" s="27"/>
      <c r="BA2075" s="32"/>
      <c r="BB2075" s="32"/>
      <c r="BC2075" s="28"/>
      <c r="BD2075" s="29"/>
      <c r="BE2075" s="30"/>
      <c r="BF2075" s="28"/>
      <c r="BG2075" s="29"/>
      <c r="BH2075" s="30"/>
      <c r="BI2075" s="20"/>
      <c r="BJ2075" s="20"/>
      <c r="BK2075" s="20"/>
    </row>
    <row r="2076" spans="25:63" x14ac:dyDescent="0.25">
      <c r="Y2076" s="25"/>
      <c r="AA2076" s="26"/>
      <c r="AB2076" s="27"/>
      <c r="AC2076" s="27"/>
      <c r="AD2076" s="27"/>
      <c r="BA2076" s="32"/>
      <c r="BB2076" s="32"/>
      <c r="BC2076" s="28"/>
      <c r="BD2076" s="29"/>
      <c r="BE2076" s="30"/>
      <c r="BF2076" s="28"/>
      <c r="BG2076" s="29"/>
      <c r="BH2076" s="30"/>
      <c r="BI2076" s="20"/>
      <c r="BJ2076" s="20"/>
      <c r="BK2076" s="20"/>
    </row>
    <row r="2077" spans="25:63" x14ac:dyDescent="0.25">
      <c r="Y2077" s="25"/>
      <c r="AA2077" s="26"/>
      <c r="AB2077" s="27"/>
      <c r="AC2077" s="27"/>
      <c r="AD2077" s="27"/>
      <c r="BA2077" s="32"/>
      <c r="BB2077" s="32"/>
      <c r="BC2077" s="28"/>
      <c r="BD2077" s="29"/>
      <c r="BE2077" s="30"/>
      <c r="BF2077" s="28"/>
      <c r="BG2077" s="29"/>
      <c r="BH2077" s="30"/>
      <c r="BI2077" s="20"/>
      <c r="BJ2077" s="20"/>
      <c r="BK2077" s="20"/>
    </row>
    <row r="2078" spans="25:63" x14ac:dyDescent="0.25">
      <c r="Y2078" s="25"/>
      <c r="AA2078" s="26"/>
      <c r="AB2078" s="27"/>
      <c r="AC2078" s="27"/>
      <c r="AD2078" s="27"/>
      <c r="BA2078" s="32"/>
      <c r="BB2078" s="32"/>
      <c r="BC2078" s="28"/>
      <c r="BD2078" s="29"/>
      <c r="BE2078" s="30"/>
      <c r="BF2078" s="28"/>
      <c r="BG2078" s="29"/>
      <c r="BH2078" s="30"/>
      <c r="BI2078" s="20"/>
      <c r="BJ2078" s="20"/>
      <c r="BK2078" s="20"/>
    </row>
    <row r="2079" spans="25:63" x14ac:dyDescent="0.25">
      <c r="Y2079" s="25"/>
      <c r="AA2079" s="26"/>
      <c r="AB2079" s="27"/>
      <c r="AC2079" s="27"/>
      <c r="AD2079" s="27"/>
      <c r="BA2079" s="32"/>
      <c r="BB2079" s="32"/>
      <c r="BC2079" s="28"/>
      <c r="BD2079" s="29"/>
      <c r="BE2079" s="30"/>
      <c r="BF2079" s="28"/>
      <c r="BG2079" s="29"/>
      <c r="BH2079" s="30"/>
      <c r="BI2079" s="20"/>
      <c r="BJ2079" s="20"/>
      <c r="BK2079" s="20"/>
    </row>
    <row r="2080" spans="25:63" x14ac:dyDescent="0.25">
      <c r="Y2080" s="25"/>
      <c r="AA2080" s="26"/>
      <c r="AB2080" s="27"/>
      <c r="AC2080" s="27"/>
      <c r="AD2080" s="27"/>
      <c r="BA2080" s="32"/>
      <c r="BB2080" s="32"/>
      <c r="BC2080" s="28"/>
      <c r="BD2080" s="29"/>
      <c r="BE2080" s="30"/>
      <c r="BF2080" s="28"/>
      <c r="BG2080" s="29"/>
      <c r="BH2080" s="30"/>
      <c r="BI2080" s="20"/>
      <c r="BJ2080" s="20"/>
      <c r="BK2080" s="20"/>
    </row>
    <row r="2081" spans="25:63" x14ac:dyDescent="0.25">
      <c r="Y2081" s="25"/>
      <c r="AA2081" s="26"/>
      <c r="AB2081" s="27"/>
      <c r="AC2081" s="27"/>
      <c r="AD2081" s="27"/>
      <c r="BA2081" s="32"/>
      <c r="BB2081" s="32"/>
      <c r="BC2081" s="28"/>
      <c r="BD2081" s="29"/>
      <c r="BE2081" s="30"/>
      <c r="BF2081" s="28"/>
      <c r="BG2081" s="29"/>
      <c r="BH2081" s="30"/>
      <c r="BI2081" s="20"/>
      <c r="BJ2081" s="20"/>
      <c r="BK2081" s="20"/>
    </row>
    <row r="2082" spans="25:63" x14ac:dyDescent="0.25">
      <c r="Y2082" s="25"/>
      <c r="AA2082" s="26"/>
      <c r="AB2082" s="27"/>
      <c r="AC2082" s="27"/>
      <c r="AD2082" s="27"/>
      <c r="BA2082" s="32"/>
      <c r="BB2082" s="32"/>
      <c r="BC2082" s="28"/>
      <c r="BD2082" s="29"/>
      <c r="BE2082" s="30"/>
      <c r="BF2082" s="28"/>
      <c r="BG2082" s="29"/>
      <c r="BH2082" s="30"/>
      <c r="BI2082" s="20"/>
      <c r="BJ2082" s="20"/>
      <c r="BK2082" s="20"/>
    </row>
    <row r="2083" spans="25:63" x14ac:dyDescent="0.25">
      <c r="Y2083" s="25"/>
      <c r="AA2083" s="26"/>
      <c r="AB2083" s="27"/>
      <c r="AC2083" s="27"/>
      <c r="AD2083" s="27"/>
      <c r="BA2083" s="32"/>
      <c r="BB2083" s="32"/>
      <c r="BC2083" s="28"/>
      <c r="BD2083" s="29"/>
      <c r="BE2083" s="30"/>
      <c r="BF2083" s="28"/>
      <c r="BG2083" s="29"/>
      <c r="BH2083" s="30"/>
      <c r="BI2083" s="20"/>
      <c r="BJ2083" s="20"/>
      <c r="BK2083" s="20"/>
    </row>
    <row r="2084" spans="25:63" x14ac:dyDescent="0.25">
      <c r="Y2084" s="25"/>
      <c r="AA2084" s="26"/>
      <c r="AB2084" s="27"/>
      <c r="AC2084" s="27"/>
      <c r="AD2084" s="27"/>
      <c r="BA2084" s="32"/>
      <c r="BB2084" s="32"/>
      <c r="BC2084" s="28"/>
      <c r="BD2084" s="29"/>
      <c r="BE2084" s="30"/>
      <c r="BF2084" s="28"/>
      <c r="BG2084" s="29"/>
      <c r="BH2084" s="30"/>
      <c r="BI2084" s="20"/>
      <c r="BJ2084" s="20"/>
      <c r="BK2084" s="20"/>
    </row>
    <row r="2085" spans="25:63" x14ac:dyDescent="0.25">
      <c r="Y2085" s="25"/>
      <c r="AA2085" s="26"/>
      <c r="AB2085" s="27"/>
      <c r="AC2085" s="27"/>
      <c r="AD2085" s="27"/>
      <c r="BA2085" s="32"/>
      <c r="BB2085" s="32"/>
      <c r="BC2085" s="28"/>
      <c r="BD2085" s="29"/>
      <c r="BE2085" s="30"/>
      <c r="BF2085" s="28"/>
      <c r="BG2085" s="29"/>
      <c r="BH2085" s="30"/>
      <c r="BI2085" s="20"/>
      <c r="BJ2085" s="20"/>
      <c r="BK2085" s="20"/>
    </row>
    <row r="2086" spans="25:63" x14ac:dyDescent="0.25">
      <c r="Y2086" s="25"/>
      <c r="AA2086" s="26"/>
      <c r="AB2086" s="27"/>
      <c r="AC2086" s="27"/>
      <c r="AD2086" s="27"/>
      <c r="BA2086" s="32"/>
      <c r="BB2086" s="32"/>
      <c r="BC2086" s="28"/>
      <c r="BD2086" s="29"/>
      <c r="BE2086" s="30"/>
      <c r="BF2086" s="28"/>
      <c r="BG2086" s="29"/>
      <c r="BH2086" s="30"/>
      <c r="BI2086" s="20"/>
      <c r="BJ2086" s="20"/>
      <c r="BK2086" s="20"/>
    </row>
    <row r="2087" spans="25:63" x14ac:dyDescent="0.25">
      <c r="Y2087" s="25"/>
      <c r="AA2087" s="26"/>
      <c r="AB2087" s="27"/>
      <c r="AC2087" s="27"/>
      <c r="AD2087" s="27"/>
      <c r="BA2087" s="32"/>
      <c r="BB2087" s="32"/>
      <c r="BC2087" s="28"/>
      <c r="BD2087" s="29"/>
      <c r="BE2087" s="30"/>
      <c r="BF2087" s="28"/>
      <c r="BG2087" s="29"/>
      <c r="BH2087" s="30"/>
      <c r="BI2087" s="20"/>
      <c r="BJ2087" s="20"/>
      <c r="BK2087" s="20"/>
    </row>
    <row r="2088" spans="25:63" x14ac:dyDescent="0.25">
      <c r="Y2088" s="25"/>
      <c r="AA2088" s="26"/>
      <c r="AB2088" s="27"/>
      <c r="AC2088" s="27"/>
      <c r="AD2088" s="27"/>
      <c r="BA2088" s="32"/>
      <c r="BB2088" s="32"/>
      <c r="BC2088" s="28"/>
      <c r="BD2088" s="29"/>
      <c r="BE2088" s="30"/>
      <c r="BF2088" s="28"/>
      <c r="BG2088" s="29"/>
      <c r="BH2088" s="30"/>
      <c r="BI2088" s="20"/>
      <c r="BJ2088" s="20"/>
      <c r="BK2088" s="20"/>
    </row>
    <row r="2089" spans="25:63" x14ac:dyDescent="0.25">
      <c r="Y2089" s="25"/>
      <c r="AA2089" s="26"/>
      <c r="AB2089" s="27"/>
      <c r="AC2089" s="27"/>
      <c r="AD2089" s="27"/>
      <c r="BA2089" s="32"/>
      <c r="BB2089" s="32"/>
      <c r="BC2089" s="28"/>
      <c r="BD2089" s="29"/>
      <c r="BE2089" s="30"/>
      <c r="BF2089" s="28"/>
      <c r="BG2089" s="29"/>
      <c r="BH2089" s="30"/>
      <c r="BI2089" s="20"/>
      <c r="BJ2089" s="20"/>
      <c r="BK2089" s="20"/>
    </row>
    <row r="2090" spans="25:63" x14ac:dyDescent="0.25">
      <c r="Y2090" s="25"/>
      <c r="AA2090" s="26"/>
      <c r="AB2090" s="27"/>
      <c r="AC2090" s="27"/>
      <c r="AD2090" s="27"/>
      <c r="BA2090" s="32"/>
      <c r="BB2090" s="32"/>
      <c r="BC2090" s="28"/>
      <c r="BD2090" s="29"/>
      <c r="BE2090" s="30"/>
      <c r="BF2090" s="28"/>
      <c r="BG2090" s="29"/>
      <c r="BH2090" s="30"/>
      <c r="BI2090" s="20"/>
      <c r="BJ2090" s="20"/>
      <c r="BK2090" s="20"/>
    </row>
    <row r="2091" spans="25:63" x14ac:dyDescent="0.25">
      <c r="Y2091" s="25"/>
      <c r="AA2091" s="26"/>
      <c r="AB2091" s="27"/>
      <c r="AC2091" s="27"/>
      <c r="AD2091" s="27"/>
      <c r="BA2091" s="32"/>
      <c r="BB2091" s="32"/>
      <c r="BC2091" s="28"/>
      <c r="BD2091" s="29"/>
      <c r="BE2091" s="30"/>
      <c r="BF2091" s="28"/>
      <c r="BG2091" s="29"/>
      <c r="BH2091" s="30"/>
      <c r="BI2091" s="20"/>
      <c r="BJ2091" s="20"/>
      <c r="BK2091" s="20"/>
    </row>
    <row r="2092" spans="25:63" x14ac:dyDescent="0.25">
      <c r="Y2092" s="25"/>
      <c r="AA2092" s="26"/>
      <c r="AB2092" s="27"/>
      <c r="AC2092" s="27"/>
      <c r="AD2092" s="27"/>
      <c r="BA2092" s="32"/>
      <c r="BB2092" s="32"/>
      <c r="BC2092" s="28"/>
      <c r="BD2092" s="29"/>
      <c r="BE2092" s="30"/>
      <c r="BF2092" s="28"/>
      <c r="BG2092" s="29"/>
      <c r="BH2092" s="30"/>
      <c r="BI2092" s="20"/>
      <c r="BJ2092" s="20"/>
      <c r="BK2092" s="20"/>
    </row>
    <row r="2093" spans="25:63" x14ac:dyDescent="0.25">
      <c r="Y2093" s="25"/>
      <c r="AA2093" s="26"/>
      <c r="AB2093" s="27"/>
      <c r="AC2093" s="27"/>
      <c r="AD2093" s="27"/>
      <c r="BA2093" s="32"/>
      <c r="BB2093" s="32"/>
      <c r="BC2093" s="28"/>
      <c r="BD2093" s="29"/>
      <c r="BE2093" s="30"/>
      <c r="BF2093" s="28"/>
      <c r="BG2093" s="29"/>
      <c r="BH2093" s="30"/>
      <c r="BI2093" s="20"/>
      <c r="BJ2093" s="20"/>
      <c r="BK2093" s="20"/>
    </row>
    <row r="2094" spans="25:63" x14ac:dyDescent="0.25">
      <c r="Y2094" s="25"/>
      <c r="AA2094" s="26"/>
      <c r="AB2094" s="27"/>
      <c r="AC2094" s="27"/>
      <c r="AD2094" s="27"/>
      <c r="BA2094" s="32"/>
      <c r="BB2094" s="32"/>
      <c r="BC2094" s="28"/>
      <c r="BD2094" s="29"/>
      <c r="BE2094" s="30"/>
      <c r="BF2094" s="28"/>
      <c r="BG2094" s="29"/>
      <c r="BH2094" s="30"/>
      <c r="BI2094" s="20"/>
      <c r="BJ2094" s="20"/>
      <c r="BK2094" s="20"/>
    </row>
    <row r="2095" spans="25:63" x14ac:dyDescent="0.25">
      <c r="Y2095" s="25"/>
      <c r="AA2095" s="26"/>
      <c r="AB2095" s="27"/>
      <c r="AC2095" s="27"/>
      <c r="AD2095" s="27"/>
      <c r="BA2095" s="32"/>
      <c r="BB2095" s="32"/>
      <c r="BC2095" s="28"/>
      <c r="BD2095" s="29"/>
      <c r="BE2095" s="30"/>
      <c r="BF2095" s="28"/>
      <c r="BG2095" s="29"/>
      <c r="BH2095" s="30"/>
      <c r="BI2095" s="20"/>
      <c r="BJ2095" s="20"/>
      <c r="BK2095" s="20"/>
    </row>
    <row r="2096" spans="25:63" x14ac:dyDescent="0.25">
      <c r="Y2096" s="25"/>
      <c r="AA2096" s="26"/>
      <c r="AB2096" s="27"/>
      <c r="AC2096" s="27"/>
      <c r="AD2096" s="27"/>
      <c r="BA2096" s="32"/>
      <c r="BB2096" s="32"/>
      <c r="BC2096" s="28"/>
      <c r="BD2096" s="29"/>
      <c r="BE2096" s="30"/>
      <c r="BF2096" s="28"/>
      <c r="BG2096" s="29"/>
      <c r="BH2096" s="30"/>
      <c r="BI2096" s="20"/>
      <c r="BJ2096" s="20"/>
      <c r="BK2096" s="20"/>
    </row>
    <row r="2097" spans="25:63" x14ac:dyDescent="0.25">
      <c r="Y2097" s="25"/>
      <c r="AA2097" s="26"/>
      <c r="AB2097" s="27"/>
      <c r="AC2097" s="27"/>
      <c r="AD2097" s="27"/>
      <c r="BA2097" s="32"/>
      <c r="BB2097" s="32"/>
      <c r="BC2097" s="28"/>
      <c r="BD2097" s="29"/>
      <c r="BE2097" s="30"/>
      <c r="BF2097" s="28"/>
      <c r="BG2097" s="29"/>
      <c r="BH2097" s="30"/>
      <c r="BI2097" s="20"/>
      <c r="BJ2097" s="20"/>
      <c r="BK2097" s="20"/>
    </row>
    <row r="2098" spans="25:63" x14ac:dyDescent="0.25">
      <c r="Y2098" s="25"/>
      <c r="AA2098" s="26"/>
      <c r="AB2098" s="27"/>
      <c r="AC2098" s="27"/>
      <c r="AD2098" s="27"/>
      <c r="BA2098" s="32"/>
      <c r="BB2098" s="32"/>
      <c r="BC2098" s="28"/>
      <c r="BD2098" s="29"/>
      <c r="BE2098" s="30"/>
      <c r="BF2098" s="28"/>
      <c r="BG2098" s="29"/>
      <c r="BH2098" s="30"/>
      <c r="BI2098" s="20"/>
      <c r="BJ2098" s="20"/>
      <c r="BK2098" s="20"/>
    </row>
    <row r="2099" spans="25:63" x14ac:dyDescent="0.25">
      <c r="Y2099" s="25"/>
      <c r="AA2099" s="26"/>
      <c r="AB2099" s="27"/>
      <c r="AC2099" s="27"/>
      <c r="AD2099" s="27"/>
      <c r="BA2099" s="32"/>
      <c r="BB2099" s="32"/>
      <c r="BC2099" s="28"/>
      <c r="BD2099" s="29"/>
      <c r="BE2099" s="30"/>
      <c r="BF2099" s="28"/>
      <c r="BG2099" s="29"/>
      <c r="BH2099" s="30"/>
      <c r="BI2099" s="20"/>
      <c r="BJ2099" s="20"/>
      <c r="BK2099" s="20"/>
    </row>
    <row r="2100" spans="25:63" x14ac:dyDescent="0.25">
      <c r="Y2100" s="25"/>
      <c r="AA2100" s="26"/>
      <c r="AB2100" s="27"/>
      <c r="AC2100" s="27"/>
      <c r="AD2100" s="27"/>
      <c r="BA2100" s="32"/>
      <c r="BB2100" s="32"/>
      <c r="BC2100" s="28"/>
      <c r="BD2100" s="29"/>
      <c r="BE2100" s="30"/>
      <c r="BF2100" s="28"/>
      <c r="BG2100" s="29"/>
      <c r="BH2100" s="30"/>
      <c r="BI2100" s="20"/>
      <c r="BJ2100" s="20"/>
      <c r="BK2100" s="20"/>
    </row>
    <row r="2101" spans="25:63" x14ac:dyDescent="0.25">
      <c r="Y2101" s="25"/>
      <c r="AA2101" s="26"/>
      <c r="AB2101" s="27"/>
      <c r="AC2101" s="27"/>
      <c r="AD2101" s="27"/>
      <c r="BA2101" s="32"/>
      <c r="BB2101" s="32"/>
      <c r="BC2101" s="28"/>
      <c r="BD2101" s="29"/>
      <c r="BE2101" s="30"/>
      <c r="BF2101" s="28"/>
      <c r="BG2101" s="29"/>
      <c r="BH2101" s="30"/>
      <c r="BI2101" s="20"/>
      <c r="BJ2101" s="20"/>
      <c r="BK2101" s="20"/>
    </row>
    <row r="2102" spans="25:63" x14ac:dyDescent="0.25">
      <c r="Y2102" s="25"/>
      <c r="AA2102" s="26"/>
      <c r="AB2102" s="27"/>
      <c r="AC2102" s="27"/>
      <c r="AD2102" s="27"/>
      <c r="BA2102" s="32"/>
      <c r="BB2102" s="32"/>
      <c r="BC2102" s="28"/>
      <c r="BD2102" s="29"/>
      <c r="BE2102" s="30"/>
      <c r="BF2102" s="28"/>
      <c r="BG2102" s="29"/>
      <c r="BH2102" s="30"/>
      <c r="BI2102" s="20"/>
      <c r="BJ2102" s="20"/>
      <c r="BK2102" s="20"/>
    </row>
    <row r="2103" spans="25:63" x14ac:dyDescent="0.25">
      <c r="Y2103" s="25"/>
      <c r="AA2103" s="26"/>
      <c r="AB2103" s="27"/>
      <c r="AC2103" s="27"/>
      <c r="AD2103" s="27"/>
      <c r="BA2103" s="32"/>
      <c r="BB2103" s="32"/>
      <c r="BC2103" s="28"/>
      <c r="BD2103" s="29"/>
      <c r="BE2103" s="30"/>
      <c r="BF2103" s="28"/>
      <c r="BG2103" s="29"/>
      <c r="BH2103" s="30"/>
      <c r="BI2103" s="20"/>
      <c r="BJ2103" s="20"/>
      <c r="BK2103" s="20"/>
    </row>
    <row r="2104" spans="25:63" x14ac:dyDescent="0.25">
      <c r="Y2104" s="25"/>
      <c r="AA2104" s="26"/>
      <c r="AB2104" s="27"/>
      <c r="AC2104" s="27"/>
      <c r="AD2104" s="27"/>
      <c r="BA2104" s="32"/>
      <c r="BB2104" s="32"/>
      <c r="BC2104" s="28"/>
      <c r="BD2104" s="29"/>
      <c r="BE2104" s="30"/>
      <c r="BF2104" s="28"/>
      <c r="BG2104" s="29"/>
      <c r="BH2104" s="30"/>
      <c r="BI2104" s="20"/>
      <c r="BJ2104" s="20"/>
      <c r="BK2104" s="20"/>
    </row>
    <row r="2105" spans="25:63" x14ac:dyDescent="0.25">
      <c r="Y2105" s="25"/>
      <c r="AA2105" s="26"/>
      <c r="AB2105" s="27"/>
      <c r="AC2105" s="27"/>
      <c r="AD2105" s="27"/>
      <c r="BA2105" s="32"/>
      <c r="BB2105" s="32"/>
      <c r="BC2105" s="28"/>
      <c r="BD2105" s="29"/>
      <c r="BE2105" s="30"/>
      <c r="BF2105" s="28"/>
      <c r="BG2105" s="29"/>
      <c r="BH2105" s="30"/>
      <c r="BI2105" s="20"/>
      <c r="BJ2105" s="20"/>
      <c r="BK2105" s="20"/>
    </row>
    <row r="2106" spans="25:63" x14ac:dyDescent="0.25">
      <c r="Y2106" s="25"/>
      <c r="AA2106" s="26"/>
      <c r="AB2106" s="27"/>
      <c r="AC2106" s="27"/>
      <c r="AD2106" s="27"/>
      <c r="BA2106" s="32"/>
      <c r="BB2106" s="32"/>
      <c r="BC2106" s="28"/>
      <c r="BD2106" s="29"/>
      <c r="BE2106" s="30"/>
      <c r="BF2106" s="28"/>
      <c r="BG2106" s="29"/>
      <c r="BH2106" s="30"/>
      <c r="BI2106" s="20"/>
      <c r="BJ2106" s="20"/>
      <c r="BK2106" s="20"/>
    </row>
    <row r="2107" spans="25:63" x14ac:dyDescent="0.25">
      <c r="Y2107" s="25"/>
      <c r="AA2107" s="26"/>
      <c r="AB2107" s="27"/>
      <c r="AC2107" s="27"/>
      <c r="AD2107" s="27"/>
      <c r="BA2107" s="32"/>
      <c r="BB2107" s="32"/>
      <c r="BC2107" s="28"/>
      <c r="BD2107" s="29"/>
      <c r="BE2107" s="30"/>
      <c r="BF2107" s="28"/>
      <c r="BG2107" s="29"/>
      <c r="BH2107" s="30"/>
      <c r="BI2107" s="20"/>
      <c r="BJ2107" s="20"/>
      <c r="BK2107" s="20"/>
    </row>
    <row r="2108" spans="25:63" x14ac:dyDescent="0.25">
      <c r="Y2108" s="25"/>
      <c r="AA2108" s="26"/>
      <c r="AB2108" s="27"/>
      <c r="AC2108" s="27"/>
      <c r="AD2108" s="27"/>
      <c r="BA2108" s="32"/>
      <c r="BB2108" s="32"/>
      <c r="BC2108" s="28"/>
      <c r="BD2108" s="29"/>
      <c r="BE2108" s="30"/>
      <c r="BF2108" s="28"/>
      <c r="BG2108" s="29"/>
      <c r="BH2108" s="30"/>
      <c r="BI2108" s="20"/>
      <c r="BJ2108" s="20"/>
      <c r="BK2108" s="20"/>
    </row>
    <row r="2109" spans="25:63" x14ac:dyDescent="0.25">
      <c r="Y2109" s="25"/>
      <c r="AA2109" s="26"/>
      <c r="AB2109" s="27"/>
      <c r="AC2109" s="27"/>
      <c r="AD2109" s="27"/>
      <c r="BA2109" s="32"/>
      <c r="BB2109" s="32"/>
      <c r="BC2109" s="28"/>
      <c r="BD2109" s="29"/>
      <c r="BE2109" s="30"/>
      <c r="BF2109" s="28"/>
      <c r="BG2109" s="29"/>
      <c r="BH2109" s="30"/>
      <c r="BI2109" s="20"/>
      <c r="BJ2109" s="20"/>
      <c r="BK2109" s="20"/>
    </row>
    <row r="2110" spans="25:63" x14ac:dyDescent="0.25">
      <c r="Y2110" s="25"/>
      <c r="AA2110" s="26"/>
      <c r="AB2110" s="27"/>
      <c r="AC2110" s="27"/>
      <c r="AD2110" s="27"/>
      <c r="BA2110" s="32"/>
      <c r="BB2110" s="32"/>
      <c r="BC2110" s="28"/>
      <c r="BD2110" s="29"/>
      <c r="BE2110" s="30"/>
      <c r="BF2110" s="28"/>
      <c r="BG2110" s="29"/>
      <c r="BH2110" s="30"/>
      <c r="BI2110" s="20"/>
      <c r="BJ2110" s="20"/>
      <c r="BK2110" s="20"/>
    </row>
    <row r="2111" spans="25:63" x14ac:dyDescent="0.25">
      <c r="Y2111" s="25"/>
      <c r="AA2111" s="26"/>
      <c r="AB2111" s="27"/>
      <c r="AC2111" s="27"/>
      <c r="AD2111" s="27"/>
      <c r="BA2111" s="32"/>
      <c r="BB2111" s="32"/>
      <c r="BC2111" s="28"/>
      <c r="BD2111" s="29"/>
      <c r="BE2111" s="30"/>
      <c r="BF2111" s="28"/>
      <c r="BG2111" s="29"/>
      <c r="BH2111" s="30"/>
      <c r="BI2111" s="20"/>
      <c r="BJ2111" s="20"/>
      <c r="BK2111" s="20"/>
    </row>
    <row r="2112" spans="25:63" x14ac:dyDescent="0.25">
      <c r="Y2112" s="25"/>
      <c r="AA2112" s="26"/>
      <c r="AB2112" s="27"/>
      <c r="AC2112" s="27"/>
      <c r="AD2112" s="27"/>
      <c r="BA2112" s="32"/>
      <c r="BB2112" s="32"/>
      <c r="BC2112" s="28"/>
      <c r="BD2112" s="29"/>
      <c r="BE2112" s="30"/>
      <c r="BF2112" s="28"/>
      <c r="BG2112" s="29"/>
      <c r="BH2112" s="30"/>
      <c r="BI2112" s="20"/>
      <c r="BJ2112" s="20"/>
      <c r="BK2112" s="20"/>
    </row>
    <row r="2113" spans="25:63" x14ac:dyDescent="0.25">
      <c r="Y2113" s="25"/>
      <c r="AA2113" s="26"/>
      <c r="AB2113" s="27"/>
      <c r="AC2113" s="27"/>
      <c r="AD2113" s="27"/>
      <c r="BA2113" s="32"/>
      <c r="BB2113" s="32"/>
      <c r="BC2113" s="28"/>
      <c r="BD2113" s="29"/>
      <c r="BE2113" s="30"/>
      <c r="BF2113" s="28"/>
      <c r="BG2113" s="29"/>
      <c r="BH2113" s="30"/>
      <c r="BI2113" s="20"/>
      <c r="BJ2113" s="20"/>
      <c r="BK2113" s="20"/>
    </row>
    <row r="2114" spans="25:63" x14ac:dyDescent="0.25">
      <c r="Y2114" s="25"/>
      <c r="AA2114" s="26"/>
      <c r="AB2114" s="27"/>
      <c r="AC2114" s="27"/>
      <c r="AD2114" s="27"/>
      <c r="BA2114" s="32"/>
      <c r="BB2114" s="32"/>
      <c r="BC2114" s="28"/>
      <c r="BD2114" s="29"/>
      <c r="BE2114" s="30"/>
      <c r="BF2114" s="28"/>
      <c r="BG2114" s="29"/>
      <c r="BH2114" s="30"/>
      <c r="BI2114" s="20"/>
      <c r="BJ2114" s="20"/>
      <c r="BK2114" s="20"/>
    </row>
    <row r="2115" spans="25:63" x14ac:dyDescent="0.25">
      <c r="Y2115" s="25"/>
      <c r="AA2115" s="26"/>
      <c r="AB2115" s="27"/>
      <c r="AC2115" s="27"/>
      <c r="AD2115" s="27"/>
      <c r="BA2115" s="32"/>
      <c r="BB2115" s="32"/>
      <c r="BC2115" s="28"/>
      <c r="BD2115" s="29"/>
      <c r="BE2115" s="30"/>
      <c r="BF2115" s="28"/>
      <c r="BG2115" s="29"/>
      <c r="BH2115" s="30"/>
      <c r="BI2115" s="20"/>
      <c r="BJ2115" s="20"/>
      <c r="BK2115" s="20"/>
    </row>
    <row r="2116" spans="25:63" x14ac:dyDescent="0.25">
      <c r="Y2116" s="25"/>
      <c r="AA2116" s="26"/>
      <c r="AB2116" s="27"/>
      <c r="AC2116" s="27"/>
      <c r="AD2116" s="27"/>
      <c r="BA2116" s="32"/>
      <c r="BB2116" s="32"/>
      <c r="BC2116" s="28"/>
      <c r="BD2116" s="29"/>
      <c r="BE2116" s="30"/>
      <c r="BF2116" s="28"/>
      <c r="BG2116" s="29"/>
      <c r="BH2116" s="30"/>
      <c r="BI2116" s="20"/>
      <c r="BJ2116" s="20"/>
      <c r="BK2116" s="20"/>
    </row>
    <row r="2117" spans="25:63" x14ac:dyDescent="0.25">
      <c r="Y2117" s="25"/>
      <c r="AA2117" s="26"/>
      <c r="AB2117" s="27"/>
      <c r="AC2117" s="27"/>
      <c r="AD2117" s="27"/>
      <c r="BA2117" s="32"/>
      <c r="BB2117" s="32"/>
      <c r="BC2117" s="28"/>
      <c r="BD2117" s="29"/>
      <c r="BE2117" s="30"/>
      <c r="BF2117" s="28"/>
      <c r="BG2117" s="29"/>
      <c r="BH2117" s="30"/>
      <c r="BI2117" s="20"/>
      <c r="BJ2117" s="20"/>
      <c r="BK2117" s="20"/>
    </row>
    <row r="2118" spans="25:63" x14ac:dyDescent="0.25">
      <c r="Y2118" s="25"/>
      <c r="AA2118" s="26"/>
      <c r="AB2118" s="27"/>
      <c r="AC2118" s="27"/>
      <c r="AD2118" s="27"/>
      <c r="BA2118" s="32"/>
      <c r="BB2118" s="32"/>
      <c r="BC2118" s="28"/>
      <c r="BD2118" s="29"/>
      <c r="BE2118" s="30"/>
      <c r="BF2118" s="28"/>
      <c r="BG2118" s="29"/>
      <c r="BH2118" s="30"/>
      <c r="BI2118" s="20"/>
      <c r="BJ2118" s="20"/>
      <c r="BK2118" s="20"/>
    </row>
    <row r="2119" spans="25:63" x14ac:dyDescent="0.25">
      <c r="Y2119" s="25"/>
      <c r="AA2119" s="26"/>
      <c r="AB2119" s="27"/>
      <c r="AC2119" s="27"/>
      <c r="AD2119" s="27"/>
      <c r="BA2119" s="32"/>
      <c r="BB2119" s="32"/>
      <c r="BC2119" s="28"/>
      <c r="BD2119" s="29"/>
      <c r="BE2119" s="30"/>
      <c r="BF2119" s="28"/>
      <c r="BG2119" s="29"/>
      <c r="BH2119" s="30"/>
      <c r="BI2119" s="20"/>
      <c r="BJ2119" s="20"/>
      <c r="BK2119" s="20"/>
    </row>
    <row r="2120" spans="25:63" x14ac:dyDescent="0.25">
      <c r="Y2120" s="25"/>
      <c r="AA2120" s="26"/>
      <c r="AB2120" s="27"/>
      <c r="AC2120" s="27"/>
      <c r="AD2120" s="27"/>
      <c r="BA2120" s="32"/>
      <c r="BB2120" s="32"/>
      <c r="BC2120" s="28"/>
      <c r="BD2120" s="29"/>
      <c r="BE2120" s="30"/>
      <c r="BF2120" s="28"/>
      <c r="BG2120" s="29"/>
      <c r="BH2120" s="30"/>
      <c r="BI2120" s="20"/>
      <c r="BJ2120" s="20"/>
      <c r="BK2120" s="20"/>
    </row>
    <row r="2121" spans="25:63" x14ac:dyDescent="0.25">
      <c r="Y2121" s="25"/>
      <c r="AA2121" s="26"/>
      <c r="AB2121" s="27"/>
      <c r="AC2121" s="27"/>
      <c r="AD2121" s="27"/>
      <c r="BA2121" s="32"/>
      <c r="BB2121" s="32"/>
      <c r="BC2121" s="28"/>
      <c r="BD2121" s="29"/>
      <c r="BE2121" s="30"/>
      <c r="BF2121" s="28"/>
      <c r="BG2121" s="29"/>
      <c r="BH2121" s="30"/>
      <c r="BI2121" s="20"/>
      <c r="BJ2121" s="20"/>
      <c r="BK2121" s="20"/>
    </row>
    <row r="2122" spans="25:63" x14ac:dyDescent="0.25">
      <c r="Y2122" s="25"/>
      <c r="AA2122" s="26"/>
      <c r="AB2122" s="27"/>
      <c r="AC2122" s="27"/>
      <c r="AD2122" s="27"/>
      <c r="BA2122" s="32"/>
      <c r="BB2122" s="32"/>
      <c r="BC2122" s="28"/>
      <c r="BD2122" s="29"/>
      <c r="BE2122" s="30"/>
      <c r="BF2122" s="28"/>
      <c r="BG2122" s="29"/>
      <c r="BH2122" s="30"/>
      <c r="BI2122" s="20"/>
      <c r="BJ2122" s="20"/>
      <c r="BK2122" s="20"/>
    </row>
    <row r="2123" spans="25:63" x14ac:dyDescent="0.25">
      <c r="Y2123" s="25"/>
      <c r="AA2123" s="26"/>
      <c r="AB2123" s="27"/>
      <c r="AC2123" s="27"/>
      <c r="AD2123" s="27"/>
      <c r="BA2123" s="32"/>
      <c r="BB2123" s="32"/>
      <c r="BC2123" s="28"/>
      <c r="BD2123" s="29"/>
      <c r="BE2123" s="30"/>
      <c r="BF2123" s="28"/>
      <c r="BG2123" s="29"/>
      <c r="BH2123" s="30"/>
      <c r="BI2123" s="20"/>
      <c r="BJ2123" s="20"/>
      <c r="BK2123" s="20"/>
    </row>
    <row r="2124" spans="25:63" x14ac:dyDescent="0.25">
      <c r="Y2124" s="25"/>
      <c r="AA2124" s="26"/>
      <c r="AB2124" s="27"/>
      <c r="AC2124" s="27"/>
      <c r="AD2124" s="27"/>
      <c r="BA2124" s="32"/>
      <c r="BB2124" s="32"/>
      <c r="BC2124" s="28"/>
      <c r="BD2124" s="29"/>
      <c r="BE2124" s="30"/>
      <c r="BF2124" s="28"/>
      <c r="BG2124" s="29"/>
      <c r="BH2124" s="30"/>
      <c r="BI2124" s="20"/>
      <c r="BJ2124" s="20"/>
      <c r="BK2124" s="20"/>
    </row>
    <row r="2125" spans="25:63" x14ac:dyDescent="0.25">
      <c r="Y2125" s="25"/>
      <c r="AA2125" s="26"/>
      <c r="AB2125" s="27"/>
      <c r="AC2125" s="27"/>
      <c r="AD2125" s="27"/>
      <c r="BA2125" s="32"/>
      <c r="BB2125" s="32"/>
      <c r="BC2125" s="28"/>
      <c r="BD2125" s="29"/>
      <c r="BE2125" s="30"/>
      <c r="BF2125" s="28"/>
      <c r="BG2125" s="29"/>
      <c r="BH2125" s="30"/>
      <c r="BI2125" s="20"/>
      <c r="BJ2125" s="20"/>
      <c r="BK2125" s="20"/>
    </row>
    <row r="2126" spans="25:63" x14ac:dyDescent="0.25">
      <c r="Y2126" s="25"/>
      <c r="AA2126" s="26"/>
      <c r="AB2126" s="27"/>
      <c r="AC2126" s="27"/>
      <c r="AD2126" s="27"/>
      <c r="BA2126" s="32"/>
      <c r="BB2126" s="32"/>
      <c r="BC2126" s="28"/>
      <c r="BD2126" s="29"/>
      <c r="BE2126" s="30"/>
      <c r="BF2126" s="28"/>
      <c r="BG2126" s="29"/>
      <c r="BH2126" s="30"/>
      <c r="BI2126" s="20"/>
      <c r="BJ2126" s="20"/>
      <c r="BK2126" s="20"/>
    </row>
    <row r="2127" spans="25:63" x14ac:dyDescent="0.25">
      <c r="Y2127" s="25"/>
      <c r="AA2127" s="26"/>
      <c r="AB2127" s="27"/>
      <c r="AC2127" s="27"/>
      <c r="AD2127" s="27"/>
      <c r="BA2127" s="32"/>
      <c r="BB2127" s="32"/>
      <c r="BC2127" s="28"/>
      <c r="BD2127" s="29"/>
      <c r="BE2127" s="30"/>
      <c r="BF2127" s="28"/>
      <c r="BG2127" s="29"/>
      <c r="BH2127" s="30"/>
      <c r="BI2127" s="20"/>
      <c r="BJ2127" s="20"/>
      <c r="BK2127" s="20"/>
    </row>
    <row r="2128" spans="25:63" x14ac:dyDescent="0.25">
      <c r="Y2128" s="25"/>
      <c r="AA2128" s="26"/>
      <c r="AB2128" s="27"/>
      <c r="AC2128" s="27"/>
      <c r="AD2128" s="27"/>
      <c r="BA2128" s="32"/>
      <c r="BB2128" s="32"/>
      <c r="BC2128" s="28"/>
      <c r="BD2128" s="29"/>
      <c r="BE2128" s="30"/>
      <c r="BF2128" s="28"/>
      <c r="BG2128" s="29"/>
      <c r="BH2128" s="30"/>
      <c r="BI2128" s="20"/>
      <c r="BJ2128" s="20"/>
      <c r="BK2128" s="20"/>
    </row>
    <row r="2129" spans="25:63" x14ac:dyDescent="0.25">
      <c r="Y2129" s="25"/>
      <c r="AA2129" s="26"/>
      <c r="AB2129" s="27"/>
      <c r="AC2129" s="27"/>
      <c r="AD2129" s="27"/>
      <c r="BA2129" s="32"/>
      <c r="BB2129" s="32"/>
      <c r="BC2129" s="28"/>
      <c r="BD2129" s="29"/>
      <c r="BE2129" s="30"/>
      <c r="BF2129" s="28"/>
      <c r="BG2129" s="29"/>
      <c r="BH2129" s="30"/>
      <c r="BI2129" s="20"/>
      <c r="BJ2129" s="20"/>
      <c r="BK2129" s="20"/>
    </row>
    <row r="2130" spans="25:63" x14ac:dyDescent="0.25">
      <c r="Y2130" s="25"/>
      <c r="AA2130" s="26"/>
      <c r="AB2130" s="27"/>
      <c r="AC2130" s="27"/>
      <c r="AD2130" s="27"/>
      <c r="BA2130" s="32"/>
      <c r="BB2130" s="32"/>
      <c r="BC2130" s="28"/>
      <c r="BD2130" s="29"/>
      <c r="BE2130" s="30"/>
      <c r="BF2130" s="28"/>
      <c r="BG2130" s="29"/>
      <c r="BH2130" s="30"/>
      <c r="BI2130" s="20"/>
      <c r="BJ2130" s="20"/>
      <c r="BK2130" s="20"/>
    </row>
    <row r="2131" spans="25:63" x14ac:dyDescent="0.25">
      <c r="Y2131" s="25"/>
      <c r="AA2131" s="26"/>
      <c r="AB2131" s="27"/>
      <c r="AC2131" s="27"/>
      <c r="AD2131" s="27"/>
      <c r="BA2131" s="32"/>
      <c r="BB2131" s="32"/>
      <c r="BC2131" s="28"/>
      <c r="BD2131" s="29"/>
      <c r="BE2131" s="30"/>
      <c r="BF2131" s="28"/>
      <c r="BG2131" s="29"/>
      <c r="BH2131" s="30"/>
      <c r="BI2131" s="20"/>
      <c r="BJ2131" s="20"/>
      <c r="BK2131" s="20"/>
    </row>
    <row r="2132" spans="25:63" x14ac:dyDescent="0.25">
      <c r="Y2132" s="25"/>
      <c r="AA2132" s="26"/>
      <c r="AB2132" s="27"/>
      <c r="AC2132" s="27"/>
      <c r="AD2132" s="27"/>
      <c r="BA2132" s="32"/>
      <c r="BB2132" s="32"/>
      <c r="BC2132" s="28"/>
      <c r="BD2132" s="29"/>
      <c r="BE2132" s="30"/>
      <c r="BF2132" s="28"/>
      <c r="BG2132" s="29"/>
      <c r="BH2132" s="30"/>
      <c r="BI2132" s="20"/>
      <c r="BJ2132" s="20"/>
      <c r="BK2132" s="20"/>
    </row>
    <row r="2133" spans="25:63" x14ac:dyDescent="0.25">
      <c r="Y2133" s="25"/>
      <c r="AA2133" s="26"/>
      <c r="AB2133" s="27"/>
      <c r="AC2133" s="27"/>
      <c r="AD2133" s="27"/>
      <c r="BA2133" s="32"/>
      <c r="BB2133" s="32"/>
      <c r="BC2133" s="28"/>
      <c r="BD2133" s="29"/>
      <c r="BE2133" s="30"/>
      <c r="BF2133" s="28"/>
      <c r="BG2133" s="29"/>
      <c r="BH2133" s="30"/>
      <c r="BI2133" s="20"/>
      <c r="BJ2133" s="20"/>
      <c r="BK2133" s="20"/>
    </row>
    <row r="2134" spans="25:63" x14ac:dyDescent="0.25">
      <c r="Y2134" s="25"/>
      <c r="AA2134" s="26"/>
      <c r="AB2134" s="27"/>
      <c r="AC2134" s="27"/>
      <c r="AD2134" s="27"/>
      <c r="BA2134" s="32"/>
      <c r="BB2134" s="32"/>
      <c r="BC2134" s="28"/>
      <c r="BD2134" s="29"/>
      <c r="BE2134" s="30"/>
      <c r="BF2134" s="28"/>
      <c r="BG2134" s="29"/>
      <c r="BH2134" s="30"/>
      <c r="BI2134" s="20"/>
      <c r="BJ2134" s="20"/>
      <c r="BK2134" s="20"/>
    </row>
    <row r="2135" spans="25:63" x14ac:dyDescent="0.25">
      <c r="Y2135" s="25"/>
      <c r="AA2135" s="26"/>
      <c r="AB2135" s="27"/>
      <c r="AC2135" s="27"/>
      <c r="AD2135" s="27"/>
      <c r="BA2135" s="32"/>
      <c r="BB2135" s="32"/>
      <c r="BC2135" s="28"/>
      <c r="BD2135" s="29"/>
      <c r="BE2135" s="30"/>
      <c r="BF2135" s="28"/>
      <c r="BG2135" s="29"/>
      <c r="BH2135" s="30"/>
      <c r="BI2135" s="20"/>
      <c r="BJ2135" s="20"/>
      <c r="BK2135" s="20"/>
    </row>
    <row r="2136" spans="25:63" x14ac:dyDescent="0.25">
      <c r="Y2136" s="25"/>
      <c r="AA2136" s="26"/>
      <c r="AB2136" s="27"/>
      <c r="AC2136" s="27"/>
      <c r="AD2136" s="27"/>
      <c r="BA2136" s="32"/>
      <c r="BB2136" s="32"/>
      <c r="BC2136" s="28"/>
      <c r="BD2136" s="29"/>
      <c r="BE2136" s="30"/>
      <c r="BF2136" s="28"/>
      <c r="BG2136" s="29"/>
      <c r="BH2136" s="30"/>
      <c r="BI2136" s="20"/>
      <c r="BJ2136" s="20"/>
      <c r="BK2136" s="20"/>
    </row>
    <row r="2137" spans="25:63" x14ac:dyDescent="0.25">
      <c r="Y2137" s="25"/>
      <c r="AA2137" s="26"/>
      <c r="AB2137" s="27"/>
      <c r="AC2137" s="27"/>
      <c r="AD2137" s="27"/>
      <c r="BA2137" s="32"/>
      <c r="BB2137" s="32"/>
      <c r="BC2137" s="28"/>
      <c r="BD2137" s="29"/>
      <c r="BE2137" s="30"/>
      <c r="BF2137" s="28"/>
      <c r="BG2137" s="29"/>
      <c r="BH2137" s="30"/>
      <c r="BI2137" s="20"/>
      <c r="BJ2137" s="20"/>
      <c r="BK2137" s="20"/>
    </row>
    <row r="2138" spans="25:63" x14ac:dyDescent="0.25">
      <c r="Y2138" s="25"/>
      <c r="AA2138" s="26"/>
      <c r="AB2138" s="27"/>
      <c r="AC2138" s="27"/>
      <c r="AD2138" s="27"/>
      <c r="BA2138" s="32"/>
      <c r="BB2138" s="32"/>
      <c r="BC2138" s="28"/>
      <c r="BD2138" s="29"/>
      <c r="BE2138" s="30"/>
      <c r="BF2138" s="28"/>
      <c r="BG2138" s="29"/>
      <c r="BH2138" s="30"/>
      <c r="BI2138" s="20"/>
      <c r="BJ2138" s="20"/>
      <c r="BK2138" s="20"/>
    </row>
    <row r="2139" spans="25:63" x14ac:dyDescent="0.25">
      <c r="Y2139" s="25"/>
      <c r="AA2139" s="26"/>
      <c r="AB2139" s="27"/>
      <c r="AC2139" s="27"/>
      <c r="AD2139" s="27"/>
      <c r="BA2139" s="32"/>
      <c r="BB2139" s="32"/>
      <c r="BC2139" s="28"/>
      <c r="BD2139" s="29"/>
      <c r="BE2139" s="30"/>
      <c r="BF2139" s="28"/>
      <c r="BG2139" s="29"/>
      <c r="BH2139" s="30"/>
      <c r="BI2139" s="20"/>
      <c r="BJ2139" s="20"/>
      <c r="BK2139" s="20"/>
    </row>
    <row r="2140" spans="25:63" x14ac:dyDescent="0.25">
      <c r="Y2140" s="25"/>
      <c r="AA2140" s="26"/>
      <c r="AB2140" s="27"/>
      <c r="AC2140" s="27"/>
      <c r="AD2140" s="27"/>
      <c r="BA2140" s="32"/>
      <c r="BB2140" s="32"/>
      <c r="BC2140" s="28"/>
      <c r="BD2140" s="29"/>
      <c r="BE2140" s="30"/>
      <c r="BF2140" s="28"/>
      <c r="BG2140" s="29"/>
      <c r="BH2140" s="30"/>
      <c r="BI2140" s="20"/>
      <c r="BJ2140" s="20"/>
      <c r="BK2140" s="20"/>
    </row>
    <row r="2141" spans="25:63" x14ac:dyDescent="0.25">
      <c r="Y2141" s="25"/>
      <c r="AA2141" s="26"/>
      <c r="AB2141" s="27"/>
      <c r="AC2141" s="27"/>
      <c r="AD2141" s="27"/>
      <c r="BA2141" s="32"/>
      <c r="BB2141" s="32"/>
      <c r="BC2141" s="28"/>
      <c r="BD2141" s="29"/>
      <c r="BE2141" s="30"/>
      <c r="BF2141" s="28"/>
      <c r="BG2141" s="29"/>
      <c r="BH2141" s="30"/>
      <c r="BI2141" s="20"/>
      <c r="BJ2141" s="20"/>
      <c r="BK2141" s="20"/>
    </row>
    <row r="2142" spans="25:63" x14ac:dyDescent="0.25">
      <c r="Y2142" s="25"/>
      <c r="AA2142" s="26"/>
      <c r="AB2142" s="27"/>
      <c r="AC2142" s="27"/>
      <c r="AD2142" s="27"/>
      <c r="BA2142" s="32"/>
      <c r="BB2142" s="32"/>
      <c r="BC2142" s="28"/>
      <c r="BD2142" s="29"/>
      <c r="BE2142" s="30"/>
      <c r="BF2142" s="28"/>
      <c r="BG2142" s="29"/>
      <c r="BH2142" s="30"/>
      <c r="BI2142" s="20"/>
      <c r="BJ2142" s="20"/>
      <c r="BK2142" s="20"/>
    </row>
    <row r="2143" spans="25:63" x14ac:dyDescent="0.25">
      <c r="Y2143" s="25"/>
      <c r="AA2143" s="26"/>
      <c r="AB2143" s="27"/>
      <c r="AC2143" s="27"/>
      <c r="AD2143" s="27"/>
      <c r="BA2143" s="32"/>
      <c r="BB2143" s="32"/>
      <c r="BC2143" s="28"/>
      <c r="BD2143" s="29"/>
      <c r="BE2143" s="30"/>
      <c r="BF2143" s="28"/>
      <c r="BG2143" s="29"/>
      <c r="BH2143" s="30"/>
      <c r="BI2143" s="20"/>
      <c r="BJ2143" s="20"/>
      <c r="BK2143" s="20"/>
    </row>
    <row r="2144" spans="25:63" x14ac:dyDescent="0.25">
      <c r="Y2144" s="25"/>
      <c r="AA2144" s="26"/>
      <c r="AB2144" s="27"/>
      <c r="AC2144" s="27"/>
      <c r="AD2144" s="27"/>
      <c r="BA2144" s="32"/>
      <c r="BB2144" s="32"/>
      <c r="BC2144" s="28"/>
      <c r="BD2144" s="29"/>
      <c r="BE2144" s="30"/>
      <c r="BF2144" s="28"/>
      <c r="BG2144" s="29"/>
      <c r="BH2144" s="30"/>
      <c r="BI2144" s="20"/>
      <c r="BJ2144" s="20"/>
      <c r="BK2144" s="20"/>
    </row>
    <row r="2145" spans="25:63" x14ac:dyDescent="0.25">
      <c r="Y2145" s="25"/>
      <c r="AA2145" s="26"/>
      <c r="AB2145" s="27"/>
      <c r="AC2145" s="27"/>
      <c r="AD2145" s="27"/>
      <c r="BA2145" s="32"/>
      <c r="BB2145" s="32"/>
      <c r="BC2145" s="28"/>
      <c r="BD2145" s="29"/>
      <c r="BE2145" s="30"/>
      <c r="BF2145" s="28"/>
      <c r="BG2145" s="29"/>
      <c r="BH2145" s="30"/>
      <c r="BI2145" s="20"/>
      <c r="BJ2145" s="20"/>
      <c r="BK2145" s="20"/>
    </row>
    <row r="2146" spans="25:63" x14ac:dyDescent="0.25">
      <c r="Y2146" s="25"/>
      <c r="AA2146" s="26"/>
      <c r="AB2146" s="27"/>
      <c r="AC2146" s="27"/>
      <c r="AD2146" s="27"/>
      <c r="BA2146" s="32"/>
      <c r="BB2146" s="32"/>
      <c r="BC2146" s="28"/>
      <c r="BD2146" s="29"/>
      <c r="BE2146" s="30"/>
      <c r="BF2146" s="28"/>
      <c r="BG2146" s="29"/>
      <c r="BH2146" s="30"/>
      <c r="BI2146" s="20"/>
      <c r="BJ2146" s="20"/>
      <c r="BK2146" s="20"/>
    </row>
    <row r="2147" spans="25:63" x14ac:dyDescent="0.25">
      <c r="Y2147" s="25"/>
      <c r="AA2147" s="26"/>
      <c r="AB2147" s="27"/>
      <c r="AC2147" s="27"/>
      <c r="AD2147" s="27"/>
      <c r="BA2147" s="32"/>
      <c r="BB2147" s="32"/>
      <c r="BC2147" s="28"/>
      <c r="BD2147" s="29"/>
      <c r="BE2147" s="30"/>
      <c r="BF2147" s="28"/>
      <c r="BG2147" s="29"/>
      <c r="BH2147" s="30"/>
      <c r="BI2147" s="20"/>
      <c r="BJ2147" s="20"/>
      <c r="BK2147" s="20"/>
    </row>
    <row r="2148" spans="25:63" x14ac:dyDescent="0.25">
      <c r="Y2148" s="25"/>
      <c r="AA2148" s="26"/>
      <c r="AB2148" s="27"/>
      <c r="AC2148" s="27"/>
      <c r="AD2148" s="27"/>
      <c r="BA2148" s="32"/>
      <c r="BB2148" s="32"/>
      <c r="BC2148" s="28"/>
      <c r="BD2148" s="29"/>
      <c r="BE2148" s="30"/>
      <c r="BF2148" s="28"/>
      <c r="BG2148" s="29"/>
      <c r="BH2148" s="30"/>
      <c r="BI2148" s="20"/>
      <c r="BJ2148" s="20"/>
      <c r="BK2148" s="20"/>
    </row>
    <row r="2149" spans="25:63" x14ac:dyDescent="0.25">
      <c r="Y2149" s="25"/>
      <c r="AA2149" s="26"/>
      <c r="AB2149" s="27"/>
      <c r="AC2149" s="27"/>
      <c r="AD2149" s="27"/>
      <c r="BA2149" s="32"/>
      <c r="BB2149" s="32"/>
      <c r="BC2149" s="28"/>
      <c r="BD2149" s="29"/>
      <c r="BE2149" s="30"/>
      <c r="BF2149" s="28"/>
      <c r="BG2149" s="29"/>
      <c r="BH2149" s="30"/>
      <c r="BI2149" s="20"/>
      <c r="BJ2149" s="20"/>
      <c r="BK2149" s="20"/>
    </row>
    <row r="2150" spans="25:63" x14ac:dyDescent="0.25">
      <c r="Y2150" s="25"/>
      <c r="AA2150" s="26"/>
      <c r="AB2150" s="27"/>
      <c r="AC2150" s="27"/>
      <c r="AD2150" s="27"/>
      <c r="BA2150" s="32"/>
      <c r="BB2150" s="32"/>
      <c r="BC2150" s="28"/>
      <c r="BD2150" s="29"/>
      <c r="BE2150" s="30"/>
      <c r="BF2150" s="28"/>
      <c r="BG2150" s="29"/>
      <c r="BH2150" s="30"/>
      <c r="BI2150" s="20"/>
      <c r="BJ2150" s="20"/>
      <c r="BK2150" s="20"/>
    </row>
    <row r="2151" spans="25:63" x14ac:dyDescent="0.25">
      <c r="Y2151" s="25"/>
      <c r="AA2151" s="26"/>
      <c r="AB2151" s="27"/>
      <c r="AC2151" s="27"/>
      <c r="AD2151" s="27"/>
      <c r="BA2151" s="32"/>
      <c r="BB2151" s="32"/>
      <c r="BC2151" s="28"/>
      <c r="BD2151" s="29"/>
      <c r="BE2151" s="30"/>
      <c r="BF2151" s="28"/>
      <c r="BG2151" s="29"/>
      <c r="BH2151" s="30"/>
      <c r="BI2151" s="20"/>
      <c r="BJ2151" s="20"/>
      <c r="BK2151" s="20"/>
    </row>
    <row r="2152" spans="25:63" x14ac:dyDescent="0.25">
      <c r="Y2152" s="25"/>
      <c r="AA2152" s="26"/>
      <c r="AB2152" s="27"/>
      <c r="AC2152" s="27"/>
      <c r="AD2152" s="27"/>
      <c r="BA2152" s="32"/>
      <c r="BB2152" s="32"/>
      <c r="BC2152" s="28"/>
      <c r="BD2152" s="29"/>
      <c r="BE2152" s="30"/>
      <c r="BF2152" s="28"/>
      <c r="BG2152" s="29"/>
      <c r="BH2152" s="30"/>
      <c r="BI2152" s="20"/>
      <c r="BJ2152" s="20"/>
      <c r="BK2152" s="20"/>
    </row>
    <row r="2153" spans="25:63" x14ac:dyDescent="0.25">
      <c r="Y2153" s="25"/>
      <c r="AA2153" s="26"/>
      <c r="AB2153" s="27"/>
      <c r="AC2153" s="27"/>
      <c r="AD2153" s="27"/>
      <c r="BA2153" s="32"/>
      <c r="BB2153" s="32"/>
      <c r="BC2153" s="28"/>
      <c r="BD2153" s="29"/>
      <c r="BE2153" s="30"/>
      <c r="BF2153" s="28"/>
      <c r="BG2153" s="29"/>
      <c r="BH2153" s="30"/>
      <c r="BI2153" s="20"/>
      <c r="BJ2153" s="20"/>
      <c r="BK2153" s="20"/>
    </row>
    <row r="2154" spans="25:63" x14ac:dyDescent="0.25">
      <c r="Y2154" s="25"/>
      <c r="AA2154" s="26"/>
      <c r="AB2154" s="27"/>
      <c r="AC2154" s="27"/>
      <c r="AD2154" s="27"/>
      <c r="BA2154" s="32"/>
      <c r="BB2154" s="32"/>
      <c r="BC2154" s="28"/>
      <c r="BD2154" s="29"/>
      <c r="BE2154" s="30"/>
      <c r="BF2154" s="28"/>
      <c r="BG2154" s="29"/>
      <c r="BH2154" s="30"/>
      <c r="BI2154" s="20"/>
      <c r="BJ2154" s="20"/>
      <c r="BK2154" s="20"/>
    </row>
    <row r="2155" spans="25:63" x14ac:dyDescent="0.25">
      <c r="Y2155" s="25"/>
      <c r="AA2155" s="26"/>
      <c r="AB2155" s="27"/>
      <c r="AC2155" s="27"/>
      <c r="AD2155" s="27"/>
      <c r="BA2155" s="32"/>
      <c r="BB2155" s="32"/>
      <c r="BC2155" s="28"/>
      <c r="BD2155" s="29"/>
      <c r="BE2155" s="30"/>
      <c r="BF2155" s="28"/>
      <c r="BG2155" s="29"/>
      <c r="BH2155" s="30"/>
      <c r="BI2155" s="20"/>
      <c r="BJ2155" s="20"/>
      <c r="BK2155" s="20"/>
    </row>
    <row r="2156" spans="25:63" x14ac:dyDescent="0.25">
      <c r="Y2156" s="25"/>
      <c r="AA2156" s="26"/>
      <c r="AB2156" s="27"/>
      <c r="AC2156" s="27"/>
      <c r="AD2156" s="27"/>
      <c r="BA2156" s="32"/>
      <c r="BB2156" s="32"/>
      <c r="BC2156" s="28"/>
      <c r="BD2156" s="29"/>
      <c r="BE2156" s="30"/>
      <c r="BF2156" s="28"/>
      <c r="BG2156" s="29"/>
      <c r="BH2156" s="30"/>
      <c r="BI2156" s="20"/>
      <c r="BJ2156" s="20"/>
      <c r="BK2156" s="20"/>
    </row>
    <row r="2157" spans="25:63" x14ac:dyDescent="0.25">
      <c r="Y2157" s="25"/>
      <c r="AA2157" s="26"/>
      <c r="AB2157" s="27"/>
      <c r="AC2157" s="27"/>
      <c r="AD2157" s="27"/>
      <c r="BA2157" s="32"/>
      <c r="BB2157" s="32"/>
      <c r="BC2157" s="28"/>
      <c r="BD2157" s="29"/>
      <c r="BE2157" s="30"/>
      <c r="BF2157" s="28"/>
      <c r="BG2157" s="29"/>
      <c r="BH2157" s="30"/>
      <c r="BI2157" s="20"/>
      <c r="BJ2157" s="20"/>
      <c r="BK2157" s="20"/>
    </row>
    <row r="2158" spans="25:63" x14ac:dyDescent="0.25">
      <c r="Y2158" s="25"/>
      <c r="AA2158" s="26"/>
      <c r="AB2158" s="27"/>
      <c r="AC2158" s="27"/>
      <c r="AD2158" s="27"/>
      <c r="BA2158" s="32"/>
      <c r="BB2158" s="32"/>
      <c r="BC2158" s="28"/>
      <c r="BD2158" s="29"/>
      <c r="BE2158" s="30"/>
      <c r="BF2158" s="28"/>
      <c r="BG2158" s="29"/>
      <c r="BH2158" s="30"/>
      <c r="BI2158" s="20"/>
      <c r="BJ2158" s="20"/>
      <c r="BK2158" s="20"/>
    </row>
    <row r="2159" spans="25:63" x14ac:dyDescent="0.25">
      <c r="Y2159" s="25"/>
      <c r="AA2159" s="26"/>
      <c r="AB2159" s="27"/>
      <c r="AC2159" s="27"/>
      <c r="AD2159" s="27"/>
      <c r="BA2159" s="32"/>
      <c r="BB2159" s="32"/>
      <c r="BC2159" s="28"/>
      <c r="BD2159" s="29"/>
      <c r="BE2159" s="30"/>
      <c r="BF2159" s="28"/>
      <c r="BG2159" s="29"/>
      <c r="BH2159" s="30"/>
      <c r="BI2159" s="20"/>
      <c r="BJ2159" s="20"/>
      <c r="BK2159" s="20"/>
    </row>
    <row r="2160" spans="25:63" x14ac:dyDescent="0.25">
      <c r="Y2160" s="25"/>
      <c r="AA2160" s="26"/>
      <c r="AB2160" s="27"/>
      <c r="AC2160" s="27"/>
      <c r="AD2160" s="27"/>
      <c r="BA2160" s="32"/>
      <c r="BB2160" s="32"/>
      <c r="BC2160" s="28"/>
      <c r="BD2160" s="29"/>
      <c r="BE2160" s="30"/>
      <c r="BF2160" s="28"/>
      <c r="BG2160" s="29"/>
      <c r="BH2160" s="30"/>
      <c r="BI2160" s="20"/>
      <c r="BJ2160" s="20"/>
      <c r="BK2160" s="20"/>
    </row>
    <row r="2161" spans="25:63" x14ac:dyDescent="0.25">
      <c r="Y2161" s="25"/>
      <c r="AA2161" s="26"/>
      <c r="AB2161" s="27"/>
      <c r="AC2161" s="27"/>
      <c r="AD2161" s="27"/>
      <c r="BA2161" s="32"/>
      <c r="BB2161" s="32"/>
      <c r="BC2161" s="28"/>
      <c r="BD2161" s="29"/>
      <c r="BE2161" s="30"/>
      <c r="BF2161" s="28"/>
      <c r="BG2161" s="29"/>
      <c r="BH2161" s="30"/>
      <c r="BI2161" s="20"/>
      <c r="BJ2161" s="20"/>
      <c r="BK2161" s="20"/>
    </row>
    <row r="2162" spans="25:63" x14ac:dyDescent="0.25">
      <c r="Y2162" s="25"/>
      <c r="AA2162" s="26"/>
      <c r="AB2162" s="27"/>
      <c r="AC2162" s="27"/>
      <c r="AD2162" s="27"/>
      <c r="BA2162" s="32"/>
      <c r="BB2162" s="32"/>
      <c r="BC2162" s="28"/>
      <c r="BD2162" s="29"/>
      <c r="BE2162" s="30"/>
      <c r="BF2162" s="28"/>
      <c r="BG2162" s="29"/>
      <c r="BH2162" s="30"/>
      <c r="BI2162" s="20"/>
      <c r="BJ2162" s="20"/>
      <c r="BK2162" s="20"/>
    </row>
    <row r="2163" spans="25:63" x14ac:dyDescent="0.25">
      <c r="Y2163" s="25"/>
      <c r="AA2163" s="26"/>
      <c r="AB2163" s="27"/>
      <c r="AC2163" s="27"/>
      <c r="AD2163" s="27"/>
      <c r="BA2163" s="32"/>
      <c r="BB2163" s="32"/>
      <c r="BC2163" s="28"/>
      <c r="BD2163" s="29"/>
      <c r="BE2163" s="30"/>
      <c r="BF2163" s="28"/>
      <c r="BG2163" s="29"/>
      <c r="BH2163" s="30"/>
      <c r="BI2163" s="20"/>
      <c r="BJ2163" s="20"/>
      <c r="BK2163" s="20"/>
    </row>
    <row r="2164" spans="25:63" x14ac:dyDescent="0.25">
      <c r="Y2164" s="25"/>
      <c r="AA2164" s="26"/>
      <c r="AB2164" s="27"/>
      <c r="AC2164" s="27"/>
      <c r="AD2164" s="27"/>
      <c r="BA2164" s="32"/>
      <c r="BB2164" s="32"/>
      <c r="BC2164" s="28"/>
      <c r="BD2164" s="29"/>
      <c r="BE2164" s="30"/>
      <c r="BF2164" s="28"/>
      <c r="BG2164" s="29"/>
      <c r="BH2164" s="30"/>
      <c r="BI2164" s="20"/>
      <c r="BJ2164" s="20"/>
      <c r="BK2164" s="20"/>
    </row>
    <row r="2165" spans="25:63" x14ac:dyDescent="0.25">
      <c r="Y2165" s="25"/>
      <c r="AA2165" s="26"/>
      <c r="AB2165" s="27"/>
      <c r="AC2165" s="27"/>
      <c r="AD2165" s="27"/>
      <c r="BA2165" s="32"/>
      <c r="BB2165" s="32"/>
      <c r="BC2165" s="28"/>
      <c r="BD2165" s="29"/>
      <c r="BE2165" s="30"/>
      <c r="BF2165" s="28"/>
      <c r="BG2165" s="29"/>
      <c r="BH2165" s="30"/>
      <c r="BI2165" s="20"/>
      <c r="BJ2165" s="20"/>
      <c r="BK2165" s="20"/>
    </row>
    <row r="2166" spans="25:63" x14ac:dyDescent="0.25">
      <c r="Y2166" s="25"/>
      <c r="AA2166" s="26"/>
      <c r="AB2166" s="27"/>
      <c r="AC2166" s="27"/>
      <c r="AD2166" s="27"/>
      <c r="BA2166" s="32"/>
      <c r="BB2166" s="32"/>
      <c r="BC2166" s="28"/>
      <c r="BD2166" s="29"/>
      <c r="BE2166" s="30"/>
      <c r="BF2166" s="28"/>
      <c r="BG2166" s="29"/>
      <c r="BH2166" s="30"/>
      <c r="BI2166" s="20"/>
      <c r="BJ2166" s="20"/>
      <c r="BK2166" s="20"/>
    </row>
    <row r="2167" spans="25:63" x14ac:dyDescent="0.25">
      <c r="Y2167" s="25"/>
      <c r="AA2167" s="26"/>
      <c r="AB2167" s="27"/>
      <c r="AC2167" s="27"/>
      <c r="AD2167" s="27"/>
      <c r="BA2167" s="32"/>
      <c r="BB2167" s="32"/>
      <c r="BC2167" s="28"/>
      <c r="BD2167" s="29"/>
      <c r="BE2167" s="30"/>
      <c r="BF2167" s="28"/>
      <c r="BG2167" s="29"/>
      <c r="BH2167" s="30"/>
      <c r="BI2167" s="20"/>
      <c r="BJ2167" s="20"/>
      <c r="BK2167" s="20"/>
    </row>
    <row r="2168" spans="25:63" x14ac:dyDescent="0.25">
      <c r="Y2168" s="25"/>
      <c r="AA2168" s="26"/>
      <c r="AB2168" s="27"/>
      <c r="AC2168" s="27"/>
      <c r="AD2168" s="27"/>
      <c r="BA2168" s="32"/>
      <c r="BB2168" s="32"/>
      <c r="BC2168" s="28"/>
      <c r="BD2168" s="29"/>
      <c r="BE2168" s="30"/>
      <c r="BF2168" s="28"/>
      <c r="BG2168" s="29"/>
      <c r="BH2168" s="30"/>
      <c r="BI2168" s="20"/>
      <c r="BJ2168" s="20"/>
      <c r="BK2168" s="20"/>
    </row>
    <row r="2169" spans="25:63" x14ac:dyDescent="0.25">
      <c r="Y2169" s="25"/>
      <c r="AA2169" s="26"/>
      <c r="AB2169" s="27"/>
      <c r="AC2169" s="27"/>
      <c r="AD2169" s="27"/>
      <c r="BA2169" s="32"/>
      <c r="BB2169" s="32"/>
      <c r="BC2169" s="28"/>
      <c r="BD2169" s="29"/>
      <c r="BE2169" s="30"/>
      <c r="BF2169" s="28"/>
      <c r="BG2169" s="29"/>
      <c r="BH2169" s="30"/>
      <c r="BI2169" s="20"/>
      <c r="BJ2169" s="20"/>
      <c r="BK2169" s="20"/>
    </row>
    <row r="2170" spans="25:63" x14ac:dyDescent="0.25">
      <c r="Y2170" s="25"/>
      <c r="AA2170" s="26"/>
      <c r="AB2170" s="27"/>
      <c r="AC2170" s="27"/>
      <c r="AD2170" s="27"/>
      <c r="BA2170" s="32"/>
      <c r="BB2170" s="32"/>
      <c r="BC2170" s="28"/>
      <c r="BD2170" s="29"/>
      <c r="BE2170" s="30"/>
      <c r="BF2170" s="28"/>
      <c r="BG2170" s="29"/>
      <c r="BH2170" s="30"/>
      <c r="BI2170" s="20"/>
      <c r="BJ2170" s="20"/>
      <c r="BK2170" s="20"/>
    </row>
    <row r="2171" spans="25:63" x14ac:dyDescent="0.25">
      <c r="Y2171" s="25"/>
      <c r="AA2171" s="26"/>
      <c r="AB2171" s="27"/>
      <c r="AC2171" s="27"/>
      <c r="AD2171" s="27"/>
      <c r="BA2171" s="32"/>
      <c r="BB2171" s="32"/>
      <c r="BC2171" s="28"/>
      <c r="BD2171" s="29"/>
      <c r="BE2171" s="30"/>
      <c r="BF2171" s="28"/>
      <c r="BG2171" s="29"/>
      <c r="BH2171" s="30"/>
      <c r="BI2171" s="20"/>
      <c r="BJ2171" s="20"/>
      <c r="BK2171" s="20"/>
    </row>
    <row r="2172" spans="25:63" x14ac:dyDescent="0.25">
      <c r="Y2172" s="25"/>
      <c r="AA2172" s="26"/>
      <c r="AB2172" s="27"/>
      <c r="AC2172" s="27"/>
      <c r="AD2172" s="27"/>
      <c r="BA2172" s="32"/>
      <c r="BB2172" s="32"/>
      <c r="BC2172" s="28"/>
      <c r="BD2172" s="29"/>
      <c r="BE2172" s="30"/>
      <c r="BF2172" s="28"/>
      <c r="BG2172" s="29"/>
      <c r="BH2172" s="30"/>
      <c r="BI2172" s="20"/>
      <c r="BJ2172" s="20"/>
      <c r="BK2172" s="20"/>
    </row>
    <row r="2173" spans="25:63" x14ac:dyDescent="0.25">
      <c r="Y2173" s="25"/>
      <c r="AA2173" s="26"/>
      <c r="AB2173" s="27"/>
      <c r="AC2173" s="27"/>
      <c r="AD2173" s="27"/>
      <c r="BA2173" s="32"/>
      <c r="BB2173" s="32"/>
      <c r="BC2173" s="28"/>
      <c r="BD2173" s="29"/>
      <c r="BE2173" s="30"/>
      <c r="BF2173" s="28"/>
      <c r="BG2173" s="29"/>
      <c r="BH2173" s="30"/>
      <c r="BI2173" s="20"/>
      <c r="BJ2173" s="20"/>
      <c r="BK2173" s="20"/>
    </row>
    <row r="2174" spans="25:63" x14ac:dyDescent="0.25">
      <c r="Y2174" s="25"/>
      <c r="AA2174" s="26"/>
      <c r="AB2174" s="27"/>
      <c r="AC2174" s="27"/>
      <c r="AD2174" s="27"/>
      <c r="BA2174" s="32"/>
      <c r="BB2174" s="32"/>
      <c r="BC2174" s="28"/>
      <c r="BD2174" s="29"/>
      <c r="BE2174" s="30"/>
      <c r="BF2174" s="28"/>
      <c r="BG2174" s="29"/>
      <c r="BH2174" s="30"/>
      <c r="BI2174" s="20"/>
      <c r="BJ2174" s="20"/>
      <c r="BK2174" s="20"/>
    </row>
    <row r="2175" spans="25:63" x14ac:dyDescent="0.25">
      <c r="Y2175" s="25"/>
      <c r="AA2175" s="26"/>
      <c r="AB2175" s="27"/>
      <c r="AC2175" s="27"/>
      <c r="AD2175" s="27"/>
      <c r="BA2175" s="32"/>
      <c r="BB2175" s="32"/>
      <c r="BC2175" s="28"/>
      <c r="BD2175" s="29"/>
      <c r="BE2175" s="30"/>
      <c r="BF2175" s="28"/>
      <c r="BG2175" s="29"/>
      <c r="BH2175" s="30"/>
      <c r="BI2175" s="20"/>
      <c r="BJ2175" s="20"/>
      <c r="BK2175" s="20"/>
    </row>
    <row r="2176" spans="25:63" x14ac:dyDescent="0.25">
      <c r="Y2176" s="25"/>
      <c r="AA2176" s="26"/>
      <c r="AB2176" s="27"/>
      <c r="AC2176" s="27"/>
      <c r="AD2176" s="27"/>
      <c r="BA2176" s="32"/>
      <c r="BB2176" s="32"/>
      <c r="BC2176" s="28"/>
      <c r="BD2176" s="29"/>
      <c r="BE2176" s="30"/>
      <c r="BF2176" s="28"/>
      <c r="BG2176" s="29"/>
      <c r="BH2176" s="30"/>
      <c r="BI2176" s="20"/>
      <c r="BJ2176" s="20"/>
      <c r="BK2176" s="20"/>
    </row>
    <row r="2177" spans="25:63" x14ac:dyDescent="0.25">
      <c r="Y2177" s="25"/>
      <c r="AA2177" s="26"/>
      <c r="AB2177" s="27"/>
      <c r="AC2177" s="27"/>
      <c r="AD2177" s="27"/>
      <c r="BA2177" s="32"/>
      <c r="BB2177" s="32"/>
      <c r="BC2177" s="28"/>
      <c r="BD2177" s="29"/>
      <c r="BE2177" s="30"/>
      <c r="BF2177" s="28"/>
      <c r="BG2177" s="29"/>
      <c r="BH2177" s="30"/>
      <c r="BI2177" s="20"/>
      <c r="BJ2177" s="20"/>
      <c r="BK2177" s="20"/>
    </row>
    <row r="2178" spans="25:63" x14ac:dyDescent="0.25">
      <c r="Y2178" s="25"/>
      <c r="AA2178" s="26"/>
      <c r="AB2178" s="27"/>
      <c r="AC2178" s="27"/>
      <c r="AD2178" s="27"/>
      <c r="BA2178" s="32"/>
      <c r="BB2178" s="32"/>
      <c r="BC2178" s="28"/>
      <c r="BD2178" s="29"/>
      <c r="BE2178" s="30"/>
      <c r="BF2178" s="28"/>
      <c r="BG2178" s="29"/>
      <c r="BH2178" s="30"/>
      <c r="BI2178" s="20"/>
      <c r="BJ2178" s="20"/>
      <c r="BK2178" s="20"/>
    </row>
    <row r="2179" spans="25:63" x14ac:dyDescent="0.25">
      <c r="Y2179" s="25"/>
      <c r="AA2179" s="26"/>
      <c r="AB2179" s="27"/>
      <c r="AC2179" s="27"/>
      <c r="AD2179" s="27"/>
      <c r="BA2179" s="32"/>
      <c r="BB2179" s="32"/>
      <c r="BC2179" s="28"/>
      <c r="BD2179" s="29"/>
      <c r="BE2179" s="30"/>
      <c r="BF2179" s="28"/>
      <c r="BG2179" s="29"/>
      <c r="BH2179" s="30"/>
      <c r="BI2179" s="20"/>
      <c r="BJ2179" s="20"/>
      <c r="BK2179" s="20"/>
    </row>
    <row r="2180" spans="25:63" x14ac:dyDescent="0.25">
      <c r="Y2180" s="25"/>
      <c r="AA2180" s="26"/>
      <c r="AB2180" s="27"/>
      <c r="AC2180" s="27"/>
      <c r="AD2180" s="27"/>
      <c r="BA2180" s="32"/>
      <c r="BB2180" s="32"/>
      <c r="BC2180" s="28"/>
      <c r="BD2180" s="29"/>
      <c r="BE2180" s="30"/>
      <c r="BF2180" s="28"/>
      <c r="BG2180" s="29"/>
      <c r="BH2180" s="30"/>
      <c r="BI2180" s="20"/>
      <c r="BJ2180" s="20"/>
      <c r="BK2180" s="20"/>
    </row>
    <row r="2181" spans="25:63" x14ac:dyDescent="0.25">
      <c r="Y2181" s="25"/>
      <c r="AA2181" s="26"/>
      <c r="AB2181" s="27"/>
      <c r="AC2181" s="27"/>
      <c r="AD2181" s="27"/>
      <c r="BA2181" s="32"/>
      <c r="BB2181" s="32"/>
      <c r="BC2181" s="28"/>
      <c r="BD2181" s="29"/>
      <c r="BE2181" s="30"/>
      <c r="BF2181" s="28"/>
      <c r="BG2181" s="29"/>
      <c r="BH2181" s="30"/>
      <c r="BI2181" s="20"/>
      <c r="BJ2181" s="20"/>
      <c r="BK2181" s="20"/>
    </row>
    <row r="2182" spans="25:63" x14ac:dyDescent="0.25">
      <c r="Y2182" s="25"/>
      <c r="AA2182" s="26"/>
      <c r="AB2182" s="27"/>
      <c r="AC2182" s="27"/>
      <c r="AD2182" s="27"/>
      <c r="BA2182" s="32"/>
      <c r="BB2182" s="32"/>
      <c r="BC2182" s="28"/>
      <c r="BD2182" s="29"/>
      <c r="BE2182" s="30"/>
      <c r="BF2182" s="28"/>
      <c r="BG2182" s="29"/>
      <c r="BH2182" s="30"/>
      <c r="BI2182" s="20"/>
      <c r="BJ2182" s="20"/>
      <c r="BK2182" s="20"/>
    </row>
    <row r="2183" spans="25:63" x14ac:dyDescent="0.25">
      <c r="Y2183" s="25"/>
      <c r="AA2183" s="26"/>
      <c r="AB2183" s="27"/>
      <c r="AC2183" s="27"/>
      <c r="AD2183" s="27"/>
      <c r="BA2183" s="32"/>
      <c r="BB2183" s="32"/>
      <c r="BC2183" s="28"/>
      <c r="BD2183" s="29"/>
      <c r="BE2183" s="30"/>
      <c r="BF2183" s="28"/>
      <c r="BG2183" s="29"/>
      <c r="BH2183" s="30"/>
      <c r="BI2183" s="20"/>
      <c r="BJ2183" s="20"/>
      <c r="BK2183" s="20"/>
    </row>
    <row r="2184" spans="25:63" x14ac:dyDescent="0.25">
      <c r="Y2184" s="25"/>
      <c r="AA2184" s="26"/>
      <c r="AB2184" s="27"/>
      <c r="AC2184" s="27"/>
      <c r="AD2184" s="27"/>
      <c r="BA2184" s="32"/>
      <c r="BB2184" s="32"/>
      <c r="BC2184" s="28"/>
      <c r="BD2184" s="29"/>
      <c r="BE2184" s="30"/>
      <c r="BF2184" s="28"/>
      <c r="BG2184" s="29"/>
      <c r="BH2184" s="30"/>
      <c r="BI2184" s="20"/>
      <c r="BJ2184" s="20"/>
      <c r="BK2184" s="20"/>
    </row>
    <row r="2185" spans="25:63" x14ac:dyDescent="0.25">
      <c r="Y2185" s="25"/>
      <c r="AA2185" s="26"/>
      <c r="AB2185" s="27"/>
      <c r="AC2185" s="27"/>
      <c r="AD2185" s="27"/>
      <c r="BA2185" s="32"/>
      <c r="BB2185" s="32"/>
      <c r="BC2185" s="28"/>
      <c r="BD2185" s="29"/>
      <c r="BE2185" s="30"/>
      <c r="BF2185" s="28"/>
      <c r="BG2185" s="29"/>
      <c r="BH2185" s="30"/>
      <c r="BI2185" s="20"/>
      <c r="BJ2185" s="20"/>
      <c r="BK2185" s="20"/>
    </row>
    <row r="2186" spans="25:63" x14ac:dyDescent="0.25">
      <c r="Y2186" s="25"/>
      <c r="AA2186" s="26"/>
      <c r="AB2186" s="27"/>
      <c r="AC2186" s="27"/>
      <c r="AD2186" s="27"/>
      <c r="BA2186" s="32"/>
      <c r="BB2186" s="32"/>
      <c r="BC2186" s="28"/>
      <c r="BD2186" s="29"/>
      <c r="BE2186" s="30"/>
      <c r="BF2186" s="28"/>
      <c r="BG2186" s="29"/>
      <c r="BH2186" s="30"/>
      <c r="BI2186" s="20"/>
      <c r="BJ2186" s="20"/>
      <c r="BK2186" s="20"/>
    </row>
    <row r="2187" spans="25:63" x14ac:dyDescent="0.25">
      <c r="Y2187" s="25"/>
      <c r="AA2187" s="26"/>
      <c r="AB2187" s="27"/>
      <c r="AC2187" s="27"/>
      <c r="AD2187" s="27"/>
      <c r="BA2187" s="32"/>
      <c r="BB2187" s="32"/>
      <c r="BC2187" s="28"/>
      <c r="BD2187" s="29"/>
      <c r="BE2187" s="30"/>
      <c r="BF2187" s="28"/>
      <c r="BG2187" s="29"/>
      <c r="BH2187" s="30"/>
      <c r="BI2187" s="20"/>
      <c r="BJ2187" s="20"/>
      <c r="BK2187" s="20"/>
    </row>
    <row r="2188" spans="25:63" x14ac:dyDescent="0.25">
      <c r="Y2188" s="25"/>
      <c r="AA2188" s="26"/>
      <c r="AB2188" s="27"/>
      <c r="AC2188" s="27"/>
      <c r="AD2188" s="27"/>
      <c r="BA2188" s="32"/>
      <c r="BB2188" s="32"/>
      <c r="BC2188" s="28"/>
      <c r="BD2188" s="29"/>
      <c r="BE2188" s="30"/>
      <c r="BF2188" s="28"/>
      <c r="BG2188" s="29"/>
      <c r="BH2188" s="30"/>
      <c r="BI2188" s="20"/>
      <c r="BJ2188" s="20"/>
      <c r="BK2188" s="20"/>
    </row>
    <row r="2189" spans="25:63" x14ac:dyDescent="0.25">
      <c r="Y2189" s="25"/>
      <c r="AA2189" s="26"/>
      <c r="AB2189" s="27"/>
      <c r="AC2189" s="27"/>
      <c r="AD2189" s="27"/>
      <c r="BA2189" s="32"/>
      <c r="BB2189" s="32"/>
      <c r="BC2189" s="28"/>
      <c r="BD2189" s="29"/>
      <c r="BE2189" s="30"/>
      <c r="BF2189" s="28"/>
      <c r="BG2189" s="29"/>
      <c r="BH2189" s="30"/>
      <c r="BI2189" s="20"/>
      <c r="BJ2189" s="20"/>
      <c r="BK2189" s="20"/>
    </row>
    <row r="2190" spans="25:63" x14ac:dyDescent="0.25">
      <c r="Y2190" s="25"/>
      <c r="AA2190" s="26"/>
      <c r="AB2190" s="27"/>
      <c r="AC2190" s="27"/>
      <c r="AD2190" s="27"/>
      <c r="BA2190" s="32"/>
      <c r="BB2190" s="32"/>
      <c r="BC2190" s="28"/>
      <c r="BD2190" s="29"/>
      <c r="BE2190" s="30"/>
      <c r="BF2190" s="28"/>
      <c r="BG2190" s="29"/>
      <c r="BH2190" s="30"/>
      <c r="BI2190" s="20"/>
      <c r="BJ2190" s="20"/>
      <c r="BK2190" s="20"/>
    </row>
    <row r="2191" spans="25:63" x14ac:dyDescent="0.25">
      <c r="Y2191" s="25"/>
      <c r="AA2191" s="26"/>
      <c r="AB2191" s="27"/>
      <c r="AC2191" s="27"/>
      <c r="AD2191" s="27"/>
      <c r="BA2191" s="32"/>
      <c r="BB2191" s="32"/>
      <c r="BC2191" s="28"/>
      <c r="BD2191" s="29"/>
      <c r="BE2191" s="30"/>
      <c r="BF2191" s="28"/>
      <c r="BG2191" s="29"/>
      <c r="BH2191" s="30"/>
      <c r="BI2191" s="20"/>
      <c r="BJ2191" s="20"/>
      <c r="BK2191" s="20"/>
    </row>
    <row r="2192" spans="25:63" x14ac:dyDescent="0.25">
      <c r="Y2192" s="25"/>
      <c r="AA2192" s="26"/>
      <c r="AB2192" s="27"/>
      <c r="AC2192" s="27"/>
      <c r="AD2192" s="27"/>
      <c r="BA2192" s="32"/>
      <c r="BB2192" s="32"/>
      <c r="BC2192" s="28"/>
      <c r="BD2192" s="29"/>
      <c r="BE2192" s="30"/>
      <c r="BF2192" s="28"/>
      <c r="BG2192" s="29"/>
      <c r="BH2192" s="30"/>
      <c r="BI2192" s="20"/>
      <c r="BJ2192" s="20"/>
      <c r="BK2192" s="20"/>
    </row>
    <row r="2193" spans="25:63" x14ac:dyDescent="0.25">
      <c r="Y2193" s="25"/>
      <c r="AA2193" s="26"/>
      <c r="AB2193" s="27"/>
      <c r="AC2193" s="27"/>
      <c r="AD2193" s="27"/>
      <c r="BA2193" s="32"/>
      <c r="BB2193" s="32"/>
      <c r="BC2193" s="28"/>
      <c r="BD2193" s="29"/>
      <c r="BE2193" s="30"/>
      <c r="BF2193" s="28"/>
      <c r="BG2193" s="29"/>
      <c r="BH2193" s="30"/>
      <c r="BI2193" s="20"/>
      <c r="BJ2193" s="20"/>
      <c r="BK2193" s="20"/>
    </row>
    <row r="2194" spans="25:63" x14ac:dyDescent="0.25">
      <c r="Y2194" s="25"/>
      <c r="AA2194" s="26"/>
      <c r="AB2194" s="27"/>
      <c r="AC2194" s="27"/>
      <c r="AD2194" s="27"/>
      <c r="BA2194" s="32"/>
      <c r="BB2194" s="32"/>
      <c r="BC2194" s="28"/>
      <c r="BD2194" s="29"/>
      <c r="BE2194" s="30"/>
      <c r="BF2194" s="28"/>
      <c r="BG2194" s="29"/>
      <c r="BH2194" s="30"/>
      <c r="BI2194" s="20"/>
      <c r="BJ2194" s="20"/>
      <c r="BK2194" s="20"/>
    </row>
    <row r="2195" spans="25:63" x14ac:dyDescent="0.25">
      <c r="Y2195" s="25"/>
      <c r="AA2195" s="26"/>
      <c r="AB2195" s="27"/>
      <c r="AC2195" s="27"/>
      <c r="AD2195" s="27"/>
      <c r="BA2195" s="32"/>
      <c r="BB2195" s="32"/>
      <c r="BC2195" s="28"/>
      <c r="BD2195" s="29"/>
      <c r="BE2195" s="30"/>
      <c r="BF2195" s="28"/>
      <c r="BG2195" s="29"/>
      <c r="BH2195" s="30"/>
      <c r="BI2195" s="20"/>
      <c r="BJ2195" s="20"/>
      <c r="BK2195" s="20"/>
    </row>
    <row r="2196" spans="25:63" x14ac:dyDescent="0.25">
      <c r="Y2196" s="25"/>
      <c r="AA2196" s="26"/>
      <c r="AB2196" s="27"/>
      <c r="AC2196" s="27"/>
      <c r="AD2196" s="27"/>
      <c r="BA2196" s="32"/>
      <c r="BB2196" s="32"/>
      <c r="BC2196" s="28"/>
      <c r="BD2196" s="29"/>
      <c r="BE2196" s="30"/>
      <c r="BF2196" s="28"/>
      <c r="BG2196" s="29"/>
      <c r="BH2196" s="30"/>
      <c r="BI2196" s="20"/>
      <c r="BJ2196" s="20"/>
      <c r="BK2196" s="20"/>
    </row>
    <row r="2197" spans="25:63" x14ac:dyDescent="0.25">
      <c r="Y2197" s="25"/>
      <c r="AA2197" s="26"/>
      <c r="AB2197" s="27"/>
      <c r="AC2197" s="27"/>
      <c r="AD2197" s="27"/>
      <c r="BA2197" s="32"/>
      <c r="BB2197" s="32"/>
      <c r="BC2197" s="28"/>
      <c r="BD2197" s="29"/>
      <c r="BE2197" s="30"/>
      <c r="BF2197" s="28"/>
      <c r="BG2197" s="29"/>
      <c r="BH2197" s="30"/>
      <c r="BI2197" s="20"/>
      <c r="BJ2197" s="20"/>
      <c r="BK2197" s="20"/>
    </row>
    <row r="2198" spans="25:63" x14ac:dyDescent="0.25">
      <c r="Y2198" s="25"/>
      <c r="AA2198" s="26"/>
      <c r="AB2198" s="27"/>
      <c r="AC2198" s="27"/>
      <c r="AD2198" s="27"/>
      <c r="BA2198" s="32"/>
      <c r="BB2198" s="32"/>
      <c r="BC2198" s="28"/>
      <c r="BD2198" s="29"/>
      <c r="BE2198" s="30"/>
      <c r="BF2198" s="28"/>
      <c r="BG2198" s="29"/>
      <c r="BH2198" s="30"/>
      <c r="BI2198" s="20"/>
      <c r="BJ2198" s="20"/>
      <c r="BK2198" s="20"/>
    </row>
    <row r="2199" spans="25:63" x14ac:dyDescent="0.25">
      <c r="Y2199" s="25"/>
      <c r="AA2199" s="26"/>
      <c r="AB2199" s="27"/>
      <c r="AC2199" s="27"/>
      <c r="AD2199" s="27"/>
      <c r="BA2199" s="32"/>
      <c r="BB2199" s="32"/>
      <c r="BC2199" s="28"/>
      <c r="BD2199" s="29"/>
      <c r="BE2199" s="30"/>
      <c r="BF2199" s="28"/>
      <c r="BG2199" s="29"/>
      <c r="BH2199" s="30"/>
      <c r="BI2199" s="20"/>
      <c r="BJ2199" s="20"/>
      <c r="BK2199" s="20"/>
    </row>
    <row r="2200" spans="25:63" x14ac:dyDescent="0.25">
      <c r="Y2200" s="25"/>
      <c r="AA2200" s="26"/>
      <c r="AB2200" s="27"/>
      <c r="AC2200" s="27"/>
      <c r="AD2200" s="27"/>
      <c r="BA2200" s="32"/>
      <c r="BB2200" s="32"/>
      <c r="BC2200" s="28"/>
      <c r="BD2200" s="29"/>
      <c r="BE2200" s="30"/>
      <c r="BF2200" s="28"/>
      <c r="BG2200" s="29"/>
      <c r="BH2200" s="30"/>
      <c r="BI2200" s="20"/>
      <c r="BJ2200" s="20"/>
      <c r="BK2200" s="20"/>
    </row>
    <row r="2201" spans="25:63" x14ac:dyDescent="0.25">
      <c r="Y2201" s="25"/>
      <c r="AA2201" s="26"/>
      <c r="AB2201" s="27"/>
      <c r="AC2201" s="27"/>
      <c r="AD2201" s="27"/>
      <c r="BA2201" s="32"/>
      <c r="BB2201" s="32"/>
      <c r="BC2201" s="28"/>
      <c r="BD2201" s="29"/>
      <c r="BE2201" s="30"/>
      <c r="BF2201" s="28"/>
      <c r="BG2201" s="29"/>
      <c r="BH2201" s="30"/>
      <c r="BI2201" s="20"/>
      <c r="BJ2201" s="20"/>
      <c r="BK2201" s="20"/>
    </row>
    <row r="2202" spans="25:63" x14ac:dyDescent="0.25">
      <c r="Y2202" s="25"/>
      <c r="AA2202" s="26"/>
      <c r="AB2202" s="27"/>
      <c r="AC2202" s="27"/>
      <c r="AD2202" s="27"/>
      <c r="BA2202" s="32"/>
      <c r="BB2202" s="32"/>
      <c r="BC2202" s="28"/>
      <c r="BD2202" s="29"/>
      <c r="BE2202" s="30"/>
      <c r="BF2202" s="28"/>
      <c r="BG2202" s="29"/>
      <c r="BH2202" s="30"/>
      <c r="BI2202" s="20"/>
      <c r="BJ2202" s="20"/>
      <c r="BK2202" s="20"/>
    </row>
    <row r="2203" spans="25:63" x14ac:dyDescent="0.25">
      <c r="Y2203" s="25"/>
      <c r="AA2203" s="26"/>
      <c r="AB2203" s="27"/>
      <c r="AC2203" s="27"/>
      <c r="AD2203" s="27"/>
      <c r="BA2203" s="32"/>
      <c r="BB2203" s="32"/>
      <c r="BC2203" s="28"/>
      <c r="BD2203" s="29"/>
      <c r="BE2203" s="30"/>
      <c r="BF2203" s="28"/>
      <c r="BG2203" s="29"/>
      <c r="BH2203" s="30"/>
      <c r="BI2203" s="20"/>
      <c r="BJ2203" s="20"/>
      <c r="BK2203" s="20"/>
    </row>
    <row r="2204" spans="25:63" x14ac:dyDescent="0.25">
      <c r="Y2204" s="25"/>
      <c r="AA2204" s="26"/>
      <c r="AB2204" s="27"/>
      <c r="AC2204" s="27"/>
      <c r="AD2204" s="27"/>
      <c r="BA2204" s="32"/>
      <c r="BB2204" s="32"/>
      <c r="BC2204" s="28"/>
      <c r="BD2204" s="29"/>
      <c r="BE2204" s="30"/>
      <c r="BF2204" s="28"/>
      <c r="BG2204" s="29"/>
      <c r="BH2204" s="30"/>
      <c r="BI2204" s="20"/>
      <c r="BJ2204" s="20"/>
      <c r="BK2204" s="20"/>
    </row>
    <row r="2205" spans="25:63" x14ac:dyDescent="0.25">
      <c r="Y2205" s="25"/>
      <c r="AA2205" s="26"/>
      <c r="AB2205" s="27"/>
      <c r="AC2205" s="27"/>
      <c r="AD2205" s="27"/>
      <c r="BA2205" s="32"/>
      <c r="BB2205" s="32"/>
      <c r="BC2205" s="28"/>
      <c r="BD2205" s="29"/>
      <c r="BE2205" s="30"/>
      <c r="BF2205" s="28"/>
      <c r="BG2205" s="29"/>
      <c r="BH2205" s="30"/>
      <c r="BI2205" s="20"/>
      <c r="BJ2205" s="20"/>
      <c r="BK2205" s="20"/>
    </row>
    <row r="2206" spans="25:63" x14ac:dyDescent="0.25">
      <c r="Y2206" s="25"/>
      <c r="AA2206" s="26"/>
      <c r="AB2206" s="27"/>
      <c r="AC2206" s="27"/>
      <c r="AD2206" s="27"/>
      <c r="BA2206" s="32"/>
      <c r="BB2206" s="32"/>
      <c r="BC2206" s="28"/>
      <c r="BD2206" s="29"/>
      <c r="BE2206" s="30"/>
      <c r="BF2206" s="28"/>
      <c r="BG2206" s="29"/>
      <c r="BH2206" s="30"/>
      <c r="BI2206" s="20"/>
      <c r="BJ2206" s="20"/>
      <c r="BK2206" s="20"/>
    </row>
    <row r="2207" spans="25:63" x14ac:dyDescent="0.25">
      <c r="Y2207" s="25"/>
      <c r="AA2207" s="26"/>
      <c r="AB2207" s="27"/>
      <c r="AC2207" s="27"/>
      <c r="AD2207" s="27"/>
      <c r="BA2207" s="32"/>
      <c r="BB2207" s="32"/>
      <c r="BC2207" s="28"/>
      <c r="BD2207" s="29"/>
      <c r="BE2207" s="30"/>
      <c r="BF2207" s="28"/>
      <c r="BG2207" s="29"/>
      <c r="BH2207" s="30"/>
      <c r="BI2207" s="20"/>
      <c r="BJ2207" s="20"/>
      <c r="BK2207" s="20"/>
    </row>
    <row r="2208" spans="25:63" x14ac:dyDescent="0.25">
      <c r="Y2208" s="25"/>
      <c r="AA2208" s="26"/>
      <c r="AB2208" s="27"/>
      <c r="AC2208" s="27"/>
      <c r="AD2208" s="27"/>
      <c r="BA2208" s="32"/>
      <c r="BB2208" s="32"/>
      <c r="BC2208" s="28"/>
      <c r="BD2208" s="29"/>
      <c r="BE2208" s="30"/>
      <c r="BF2208" s="28"/>
      <c r="BG2208" s="29"/>
      <c r="BH2208" s="30"/>
      <c r="BI2208" s="20"/>
      <c r="BJ2208" s="20"/>
      <c r="BK2208" s="20"/>
    </row>
    <row r="2209" spans="25:63" x14ac:dyDescent="0.25">
      <c r="Y2209" s="25"/>
      <c r="AA2209" s="26"/>
      <c r="AB2209" s="27"/>
      <c r="AC2209" s="27"/>
      <c r="AD2209" s="27"/>
      <c r="BA2209" s="32"/>
      <c r="BB2209" s="32"/>
      <c r="BC2209" s="28"/>
      <c r="BD2209" s="29"/>
      <c r="BE2209" s="30"/>
      <c r="BF2209" s="28"/>
      <c r="BG2209" s="29"/>
      <c r="BH2209" s="30"/>
      <c r="BI2209" s="20"/>
      <c r="BJ2209" s="20"/>
      <c r="BK2209" s="20"/>
    </row>
    <row r="2210" spans="25:63" x14ac:dyDescent="0.25">
      <c r="Y2210" s="25"/>
      <c r="AA2210" s="26"/>
      <c r="AB2210" s="27"/>
      <c r="AC2210" s="27"/>
      <c r="AD2210" s="27"/>
      <c r="BA2210" s="32"/>
      <c r="BB2210" s="32"/>
      <c r="BC2210" s="28"/>
      <c r="BD2210" s="29"/>
      <c r="BE2210" s="30"/>
      <c r="BF2210" s="28"/>
      <c r="BG2210" s="29"/>
      <c r="BH2210" s="30"/>
      <c r="BI2210" s="20"/>
      <c r="BJ2210" s="20"/>
      <c r="BK2210" s="20"/>
    </row>
    <row r="2211" spans="25:63" x14ac:dyDescent="0.25">
      <c r="Y2211" s="25"/>
      <c r="AA2211" s="26"/>
      <c r="AB2211" s="27"/>
      <c r="AC2211" s="27"/>
      <c r="AD2211" s="27"/>
      <c r="BA2211" s="32"/>
      <c r="BB2211" s="32"/>
      <c r="BC2211" s="28"/>
      <c r="BD2211" s="29"/>
      <c r="BE2211" s="30"/>
      <c r="BF2211" s="28"/>
      <c r="BG2211" s="29"/>
      <c r="BH2211" s="30"/>
      <c r="BI2211" s="20"/>
      <c r="BJ2211" s="20"/>
      <c r="BK2211" s="20"/>
    </row>
    <row r="2212" spans="25:63" x14ac:dyDescent="0.25">
      <c r="Y2212" s="25"/>
      <c r="AA2212" s="26"/>
      <c r="AB2212" s="27"/>
      <c r="AC2212" s="27"/>
      <c r="AD2212" s="27"/>
      <c r="BA2212" s="32"/>
      <c r="BB2212" s="32"/>
      <c r="BC2212" s="28"/>
      <c r="BD2212" s="29"/>
      <c r="BE2212" s="30"/>
      <c r="BF2212" s="28"/>
      <c r="BG2212" s="29"/>
      <c r="BH2212" s="30"/>
      <c r="BI2212" s="20"/>
      <c r="BJ2212" s="20"/>
      <c r="BK2212" s="20"/>
    </row>
    <row r="2213" spans="25:63" x14ac:dyDescent="0.25">
      <c r="Y2213" s="25"/>
      <c r="AA2213" s="26"/>
      <c r="AB2213" s="27"/>
      <c r="AC2213" s="27"/>
      <c r="AD2213" s="27"/>
      <c r="BA2213" s="32"/>
      <c r="BB2213" s="32"/>
      <c r="BC2213" s="28"/>
      <c r="BD2213" s="29"/>
      <c r="BE2213" s="30"/>
      <c r="BF2213" s="28"/>
      <c r="BG2213" s="29"/>
      <c r="BH2213" s="30"/>
      <c r="BI2213" s="20"/>
      <c r="BJ2213" s="20"/>
      <c r="BK2213" s="20"/>
    </row>
    <row r="2214" spans="25:63" x14ac:dyDescent="0.25">
      <c r="Y2214" s="25"/>
      <c r="AA2214" s="26"/>
      <c r="AB2214" s="27"/>
      <c r="AC2214" s="27"/>
      <c r="AD2214" s="27"/>
      <c r="BA2214" s="32"/>
      <c r="BB2214" s="32"/>
      <c r="BC2214" s="28"/>
      <c r="BD2214" s="29"/>
      <c r="BE2214" s="30"/>
      <c r="BF2214" s="28"/>
      <c r="BG2214" s="29"/>
      <c r="BH2214" s="30"/>
      <c r="BI2214" s="20"/>
      <c r="BJ2214" s="20"/>
      <c r="BK2214" s="20"/>
    </row>
    <row r="2215" spans="25:63" x14ac:dyDescent="0.25">
      <c r="Y2215" s="25"/>
      <c r="AA2215" s="26"/>
      <c r="AB2215" s="27"/>
      <c r="AC2215" s="27"/>
      <c r="AD2215" s="27"/>
      <c r="BA2215" s="32"/>
      <c r="BB2215" s="32"/>
      <c r="BC2215" s="28"/>
      <c r="BD2215" s="29"/>
      <c r="BE2215" s="30"/>
      <c r="BF2215" s="28"/>
      <c r="BG2215" s="29"/>
      <c r="BH2215" s="30"/>
      <c r="BI2215" s="20"/>
      <c r="BJ2215" s="20"/>
      <c r="BK2215" s="20"/>
    </row>
    <row r="2216" spans="25:63" x14ac:dyDescent="0.25">
      <c r="Y2216" s="25"/>
      <c r="AA2216" s="26"/>
      <c r="AB2216" s="27"/>
      <c r="AC2216" s="27"/>
      <c r="AD2216" s="27"/>
      <c r="BA2216" s="32"/>
      <c r="BB2216" s="32"/>
      <c r="BC2216" s="28"/>
      <c r="BD2216" s="29"/>
      <c r="BE2216" s="30"/>
      <c r="BF2216" s="28"/>
      <c r="BG2216" s="29"/>
      <c r="BH2216" s="30"/>
      <c r="BI2216" s="20"/>
      <c r="BJ2216" s="20"/>
      <c r="BK2216" s="20"/>
    </row>
    <row r="2217" spans="25:63" x14ac:dyDescent="0.25">
      <c r="Y2217" s="25"/>
      <c r="AA2217" s="26"/>
      <c r="AB2217" s="27"/>
      <c r="AC2217" s="27"/>
      <c r="AD2217" s="27"/>
      <c r="BA2217" s="32"/>
      <c r="BB2217" s="32"/>
      <c r="BC2217" s="28"/>
      <c r="BD2217" s="29"/>
      <c r="BE2217" s="30"/>
      <c r="BF2217" s="28"/>
      <c r="BG2217" s="29"/>
      <c r="BH2217" s="30"/>
      <c r="BI2217" s="20"/>
      <c r="BJ2217" s="20"/>
      <c r="BK2217" s="20"/>
    </row>
    <row r="2218" spans="25:63" x14ac:dyDescent="0.25">
      <c r="Y2218" s="25"/>
      <c r="AA2218" s="26"/>
      <c r="AB2218" s="27"/>
      <c r="AC2218" s="27"/>
      <c r="AD2218" s="27"/>
      <c r="BA2218" s="32"/>
      <c r="BB2218" s="32"/>
      <c r="BC2218" s="28"/>
      <c r="BD2218" s="29"/>
      <c r="BE2218" s="30"/>
      <c r="BF2218" s="28"/>
      <c r="BG2218" s="29"/>
      <c r="BH2218" s="30"/>
      <c r="BI2218" s="20"/>
      <c r="BJ2218" s="20"/>
      <c r="BK2218" s="20"/>
    </row>
    <row r="2219" spans="25:63" x14ac:dyDescent="0.25">
      <c r="Y2219" s="25"/>
      <c r="AA2219" s="26"/>
      <c r="AB2219" s="27"/>
      <c r="AC2219" s="27"/>
      <c r="AD2219" s="27"/>
      <c r="BA2219" s="32"/>
      <c r="BB2219" s="32"/>
      <c r="BC2219" s="28"/>
      <c r="BD2219" s="29"/>
      <c r="BE2219" s="30"/>
      <c r="BF2219" s="28"/>
      <c r="BG2219" s="29"/>
      <c r="BH2219" s="30"/>
      <c r="BI2219" s="20"/>
      <c r="BJ2219" s="20"/>
      <c r="BK2219" s="20"/>
    </row>
    <row r="2220" spans="25:63" x14ac:dyDescent="0.25">
      <c r="Y2220" s="25"/>
      <c r="AA2220" s="26"/>
      <c r="AB2220" s="27"/>
      <c r="AC2220" s="27"/>
      <c r="AD2220" s="27"/>
      <c r="BA2220" s="32"/>
      <c r="BB2220" s="32"/>
      <c r="BC2220" s="28"/>
      <c r="BD2220" s="29"/>
      <c r="BE2220" s="30"/>
      <c r="BF2220" s="28"/>
      <c r="BG2220" s="29"/>
      <c r="BH2220" s="30"/>
      <c r="BI2220" s="20"/>
      <c r="BJ2220" s="20"/>
      <c r="BK2220" s="20"/>
    </row>
    <row r="2221" spans="25:63" x14ac:dyDescent="0.25">
      <c r="Y2221" s="25"/>
      <c r="AA2221" s="26"/>
      <c r="AB2221" s="27"/>
      <c r="AC2221" s="27"/>
      <c r="AD2221" s="27"/>
      <c r="BA2221" s="32"/>
      <c r="BB2221" s="32"/>
      <c r="BC2221" s="28"/>
      <c r="BD2221" s="29"/>
      <c r="BE2221" s="30"/>
      <c r="BF2221" s="28"/>
      <c r="BG2221" s="29"/>
      <c r="BH2221" s="30"/>
      <c r="BI2221" s="20"/>
      <c r="BJ2221" s="20"/>
      <c r="BK2221" s="20"/>
    </row>
    <row r="2222" spans="25:63" x14ac:dyDescent="0.25">
      <c r="Y2222" s="25"/>
      <c r="AA2222" s="26"/>
      <c r="AB2222" s="27"/>
      <c r="AC2222" s="27"/>
      <c r="AD2222" s="27"/>
      <c r="BA2222" s="32"/>
      <c r="BB2222" s="32"/>
      <c r="BC2222" s="28"/>
      <c r="BD2222" s="29"/>
      <c r="BE2222" s="30"/>
      <c r="BF2222" s="28"/>
      <c r="BG2222" s="29"/>
      <c r="BH2222" s="30"/>
      <c r="BI2222" s="20"/>
      <c r="BJ2222" s="20"/>
      <c r="BK2222" s="20"/>
    </row>
    <row r="2223" spans="25:63" x14ac:dyDescent="0.25">
      <c r="Y2223" s="25"/>
      <c r="AA2223" s="26"/>
      <c r="AB2223" s="27"/>
      <c r="AC2223" s="27"/>
      <c r="AD2223" s="27"/>
      <c r="BA2223" s="32"/>
      <c r="BB2223" s="32"/>
      <c r="BC2223" s="28"/>
      <c r="BD2223" s="29"/>
      <c r="BE2223" s="30"/>
      <c r="BF2223" s="28"/>
      <c r="BG2223" s="29"/>
      <c r="BH2223" s="30"/>
      <c r="BI2223" s="20"/>
      <c r="BJ2223" s="20"/>
      <c r="BK2223" s="20"/>
    </row>
    <row r="2224" spans="25:63" x14ac:dyDescent="0.25">
      <c r="Y2224" s="25"/>
      <c r="AA2224" s="26"/>
      <c r="AB2224" s="27"/>
      <c r="AC2224" s="27"/>
      <c r="AD2224" s="27"/>
      <c r="BA2224" s="32"/>
      <c r="BB2224" s="32"/>
      <c r="BC2224" s="28"/>
      <c r="BD2224" s="29"/>
      <c r="BE2224" s="30"/>
      <c r="BF2224" s="28"/>
      <c r="BG2224" s="29"/>
      <c r="BH2224" s="30"/>
      <c r="BI2224" s="20"/>
      <c r="BJ2224" s="20"/>
      <c r="BK2224" s="20"/>
    </row>
    <row r="2225" spans="25:63" x14ac:dyDescent="0.25">
      <c r="Y2225" s="25"/>
      <c r="AA2225" s="26"/>
      <c r="AB2225" s="27"/>
      <c r="AC2225" s="27"/>
      <c r="AD2225" s="27"/>
      <c r="BA2225" s="32"/>
      <c r="BB2225" s="32"/>
      <c r="BC2225" s="28"/>
      <c r="BD2225" s="29"/>
      <c r="BE2225" s="30"/>
      <c r="BF2225" s="28"/>
      <c r="BG2225" s="29"/>
      <c r="BH2225" s="30"/>
      <c r="BI2225" s="20"/>
      <c r="BJ2225" s="20"/>
      <c r="BK2225" s="20"/>
    </row>
    <row r="2226" spans="25:63" x14ac:dyDescent="0.25">
      <c r="Y2226" s="25"/>
      <c r="AA2226" s="26"/>
      <c r="AB2226" s="27"/>
      <c r="AC2226" s="27"/>
      <c r="AD2226" s="27"/>
      <c r="BA2226" s="32"/>
      <c r="BB2226" s="32"/>
      <c r="BC2226" s="28"/>
      <c r="BD2226" s="29"/>
      <c r="BE2226" s="30"/>
      <c r="BF2226" s="28"/>
      <c r="BG2226" s="29"/>
      <c r="BH2226" s="30"/>
      <c r="BI2226" s="20"/>
      <c r="BJ2226" s="20"/>
      <c r="BK2226" s="20"/>
    </row>
    <row r="2227" spans="25:63" x14ac:dyDescent="0.25">
      <c r="Y2227" s="25"/>
      <c r="AA2227" s="26"/>
      <c r="AB2227" s="27"/>
      <c r="AC2227" s="27"/>
      <c r="AD2227" s="27"/>
      <c r="BA2227" s="32"/>
      <c r="BB2227" s="32"/>
      <c r="BC2227" s="28"/>
      <c r="BD2227" s="29"/>
      <c r="BE2227" s="30"/>
      <c r="BF2227" s="28"/>
      <c r="BG2227" s="29"/>
      <c r="BH2227" s="30"/>
      <c r="BI2227" s="20"/>
      <c r="BJ2227" s="20"/>
      <c r="BK2227" s="20"/>
    </row>
    <row r="2228" spans="25:63" x14ac:dyDescent="0.25">
      <c r="Y2228" s="25"/>
      <c r="AA2228" s="26"/>
      <c r="AB2228" s="27"/>
      <c r="AC2228" s="27"/>
      <c r="AD2228" s="27"/>
      <c r="BA2228" s="32"/>
      <c r="BB2228" s="32"/>
      <c r="BC2228" s="28"/>
      <c r="BD2228" s="29"/>
      <c r="BE2228" s="30"/>
      <c r="BF2228" s="28"/>
      <c r="BG2228" s="29"/>
      <c r="BH2228" s="30"/>
      <c r="BI2228" s="20"/>
      <c r="BJ2228" s="20"/>
      <c r="BK2228" s="20"/>
    </row>
    <row r="2229" spans="25:63" x14ac:dyDescent="0.25">
      <c r="Y2229" s="25"/>
      <c r="AA2229" s="26"/>
      <c r="AB2229" s="27"/>
      <c r="AC2229" s="27"/>
      <c r="AD2229" s="27"/>
      <c r="BA2229" s="32"/>
      <c r="BB2229" s="32"/>
      <c r="BC2229" s="28"/>
      <c r="BD2229" s="29"/>
      <c r="BE2229" s="30"/>
      <c r="BF2229" s="28"/>
      <c r="BG2229" s="29"/>
      <c r="BH2229" s="30"/>
      <c r="BI2229" s="20"/>
      <c r="BJ2229" s="20"/>
      <c r="BK2229" s="20"/>
    </row>
    <row r="2230" spans="25:63" x14ac:dyDescent="0.25">
      <c r="Y2230" s="25"/>
      <c r="AA2230" s="26"/>
      <c r="AB2230" s="27"/>
      <c r="AC2230" s="27"/>
      <c r="AD2230" s="27"/>
      <c r="BA2230" s="32"/>
      <c r="BB2230" s="32"/>
      <c r="BC2230" s="28"/>
      <c r="BD2230" s="29"/>
      <c r="BE2230" s="30"/>
      <c r="BF2230" s="28"/>
      <c r="BG2230" s="29"/>
      <c r="BH2230" s="30"/>
      <c r="BI2230" s="20"/>
      <c r="BJ2230" s="20"/>
      <c r="BK2230" s="20"/>
    </row>
    <row r="2231" spans="25:63" x14ac:dyDescent="0.25">
      <c r="Y2231" s="25"/>
      <c r="AA2231" s="26"/>
      <c r="AB2231" s="27"/>
      <c r="AC2231" s="27"/>
      <c r="AD2231" s="27"/>
      <c r="BA2231" s="32"/>
      <c r="BB2231" s="32"/>
      <c r="BC2231" s="28"/>
      <c r="BD2231" s="29"/>
      <c r="BE2231" s="30"/>
      <c r="BF2231" s="28"/>
      <c r="BG2231" s="29"/>
      <c r="BH2231" s="30"/>
      <c r="BI2231" s="20"/>
      <c r="BJ2231" s="20"/>
      <c r="BK2231" s="20"/>
    </row>
    <row r="2232" spans="25:63" x14ac:dyDescent="0.25">
      <c r="Y2232" s="25"/>
      <c r="AA2232" s="26"/>
      <c r="AB2232" s="27"/>
      <c r="AC2232" s="27"/>
      <c r="AD2232" s="27"/>
      <c r="BA2232" s="32"/>
      <c r="BB2232" s="32"/>
      <c r="BC2232" s="28"/>
      <c r="BD2232" s="29"/>
      <c r="BE2232" s="30"/>
      <c r="BF2232" s="28"/>
      <c r="BG2232" s="29"/>
      <c r="BH2232" s="30"/>
      <c r="BI2232" s="20"/>
      <c r="BJ2232" s="20"/>
      <c r="BK2232" s="20"/>
    </row>
    <row r="2233" spans="25:63" x14ac:dyDescent="0.25">
      <c r="Y2233" s="25"/>
      <c r="AA2233" s="26"/>
      <c r="AB2233" s="27"/>
      <c r="AC2233" s="27"/>
      <c r="AD2233" s="27"/>
      <c r="BA2233" s="32"/>
      <c r="BB2233" s="32"/>
      <c r="BC2233" s="28"/>
      <c r="BD2233" s="29"/>
      <c r="BE2233" s="30"/>
      <c r="BF2233" s="28"/>
      <c r="BG2233" s="29"/>
      <c r="BH2233" s="30"/>
      <c r="BI2233" s="20"/>
      <c r="BJ2233" s="20"/>
      <c r="BK2233" s="20"/>
    </row>
    <row r="2234" spans="25:63" x14ac:dyDescent="0.25">
      <c r="Y2234" s="25"/>
      <c r="AA2234" s="26"/>
      <c r="AB2234" s="27"/>
      <c r="AC2234" s="27"/>
      <c r="AD2234" s="27"/>
      <c r="BA2234" s="32"/>
      <c r="BB2234" s="32"/>
      <c r="BC2234" s="28"/>
      <c r="BD2234" s="29"/>
      <c r="BE2234" s="30"/>
      <c r="BF2234" s="28"/>
      <c r="BG2234" s="29"/>
      <c r="BH2234" s="30"/>
      <c r="BI2234" s="20"/>
      <c r="BJ2234" s="20"/>
      <c r="BK2234" s="20"/>
    </row>
    <row r="2235" spans="25:63" x14ac:dyDescent="0.25">
      <c r="Y2235" s="25"/>
      <c r="AA2235" s="26"/>
      <c r="AB2235" s="27"/>
      <c r="AC2235" s="27"/>
      <c r="AD2235" s="27"/>
      <c r="BA2235" s="32"/>
      <c r="BB2235" s="32"/>
      <c r="BC2235" s="28"/>
      <c r="BD2235" s="29"/>
      <c r="BE2235" s="30"/>
      <c r="BF2235" s="28"/>
      <c r="BG2235" s="29"/>
      <c r="BH2235" s="30"/>
      <c r="BI2235" s="20"/>
      <c r="BJ2235" s="20"/>
      <c r="BK2235" s="20"/>
    </row>
    <row r="2236" spans="25:63" x14ac:dyDescent="0.25">
      <c r="Y2236" s="25"/>
      <c r="AA2236" s="26"/>
      <c r="AB2236" s="27"/>
      <c r="AC2236" s="27"/>
      <c r="AD2236" s="27"/>
      <c r="BA2236" s="32"/>
      <c r="BB2236" s="32"/>
      <c r="BC2236" s="28"/>
      <c r="BD2236" s="29"/>
      <c r="BE2236" s="30"/>
      <c r="BF2236" s="28"/>
      <c r="BG2236" s="29"/>
      <c r="BH2236" s="30"/>
      <c r="BI2236" s="20"/>
      <c r="BJ2236" s="20"/>
      <c r="BK2236" s="20"/>
    </row>
    <row r="2237" spans="25:63" x14ac:dyDescent="0.25">
      <c r="Y2237" s="25"/>
      <c r="AA2237" s="26"/>
      <c r="AB2237" s="27"/>
      <c r="AC2237" s="27"/>
      <c r="AD2237" s="27"/>
      <c r="BA2237" s="32"/>
      <c r="BB2237" s="32"/>
      <c r="BC2237" s="28"/>
      <c r="BD2237" s="29"/>
      <c r="BE2237" s="30"/>
      <c r="BF2237" s="28"/>
      <c r="BG2237" s="29"/>
      <c r="BH2237" s="30"/>
      <c r="BI2237" s="20"/>
      <c r="BJ2237" s="20"/>
      <c r="BK2237" s="20"/>
    </row>
    <row r="2238" spans="25:63" x14ac:dyDescent="0.25">
      <c r="Y2238" s="25"/>
      <c r="AA2238" s="26"/>
      <c r="AB2238" s="27"/>
      <c r="AC2238" s="27"/>
      <c r="AD2238" s="27"/>
      <c r="BA2238" s="32"/>
      <c r="BB2238" s="32"/>
      <c r="BC2238" s="28"/>
      <c r="BD2238" s="29"/>
      <c r="BE2238" s="30"/>
      <c r="BF2238" s="28"/>
      <c r="BG2238" s="29"/>
      <c r="BH2238" s="30"/>
      <c r="BI2238" s="20"/>
      <c r="BJ2238" s="20"/>
      <c r="BK2238" s="20"/>
    </row>
    <row r="2239" spans="25:63" x14ac:dyDescent="0.25">
      <c r="Y2239" s="25"/>
      <c r="AA2239" s="26"/>
      <c r="AB2239" s="27"/>
      <c r="AC2239" s="27"/>
      <c r="AD2239" s="27"/>
      <c r="BA2239" s="32"/>
      <c r="BB2239" s="32"/>
      <c r="BC2239" s="28"/>
      <c r="BD2239" s="29"/>
      <c r="BE2239" s="30"/>
      <c r="BF2239" s="28"/>
      <c r="BG2239" s="29"/>
      <c r="BH2239" s="30"/>
      <c r="BI2239" s="20"/>
      <c r="BJ2239" s="20"/>
      <c r="BK2239" s="20"/>
    </row>
    <row r="2240" spans="25:63" x14ac:dyDescent="0.25">
      <c r="Y2240" s="25"/>
      <c r="AA2240" s="26"/>
      <c r="AB2240" s="27"/>
      <c r="AC2240" s="27"/>
      <c r="AD2240" s="27"/>
      <c r="BA2240" s="32"/>
      <c r="BB2240" s="32"/>
      <c r="BC2240" s="28"/>
      <c r="BD2240" s="29"/>
      <c r="BE2240" s="30"/>
      <c r="BF2240" s="28"/>
      <c r="BG2240" s="29"/>
      <c r="BH2240" s="30"/>
      <c r="BI2240" s="20"/>
      <c r="BJ2240" s="20"/>
      <c r="BK2240" s="20"/>
    </row>
    <row r="2241" spans="25:63" x14ac:dyDescent="0.25">
      <c r="Y2241" s="25"/>
      <c r="AA2241" s="26"/>
      <c r="AB2241" s="27"/>
      <c r="AC2241" s="27"/>
      <c r="AD2241" s="27"/>
      <c r="BA2241" s="32"/>
      <c r="BB2241" s="32"/>
      <c r="BC2241" s="28"/>
      <c r="BD2241" s="29"/>
      <c r="BE2241" s="30"/>
      <c r="BF2241" s="28"/>
      <c r="BG2241" s="29"/>
      <c r="BH2241" s="30"/>
      <c r="BI2241" s="20"/>
      <c r="BJ2241" s="20"/>
      <c r="BK2241" s="20"/>
    </row>
    <row r="2242" spans="25:63" x14ac:dyDescent="0.25">
      <c r="Y2242" s="25"/>
      <c r="AA2242" s="26"/>
      <c r="AB2242" s="27"/>
      <c r="AC2242" s="27"/>
      <c r="AD2242" s="27"/>
      <c r="BA2242" s="32"/>
      <c r="BB2242" s="32"/>
      <c r="BC2242" s="28"/>
      <c r="BD2242" s="29"/>
      <c r="BE2242" s="30"/>
      <c r="BF2242" s="28"/>
      <c r="BG2242" s="29"/>
      <c r="BH2242" s="30"/>
      <c r="BI2242" s="20"/>
      <c r="BJ2242" s="20"/>
      <c r="BK2242" s="20"/>
    </row>
    <row r="2243" spans="25:63" x14ac:dyDescent="0.25">
      <c r="Y2243" s="25"/>
      <c r="AA2243" s="26"/>
      <c r="AB2243" s="27"/>
      <c r="AC2243" s="27"/>
      <c r="AD2243" s="27"/>
      <c r="BA2243" s="32"/>
      <c r="BB2243" s="32"/>
      <c r="BC2243" s="28"/>
      <c r="BD2243" s="29"/>
      <c r="BE2243" s="30"/>
      <c r="BF2243" s="28"/>
      <c r="BG2243" s="29"/>
      <c r="BH2243" s="30"/>
      <c r="BI2243" s="20"/>
      <c r="BJ2243" s="20"/>
      <c r="BK2243" s="20"/>
    </row>
    <row r="2244" spans="25:63" x14ac:dyDescent="0.25">
      <c r="Y2244" s="25"/>
      <c r="AA2244" s="26"/>
      <c r="AB2244" s="27"/>
      <c r="AC2244" s="27"/>
      <c r="AD2244" s="27"/>
      <c r="BA2244" s="32"/>
      <c r="BB2244" s="32"/>
      <c r="BC2244" s="28"/>
      <c r="BD2244" s="29"/>
      <c r="BE2244" s="30"/>
      <c r="BF2244" s="28"/>
      <c r="BG2244" s="29"/>
      <c r="BH2244" s="30"/>
      <c r="BI2244" s="20"/>
      <c r="BJ2244" s="20"/>
      <c r="BK2244" s="20"/>
    </row>
    <row r="2245" spans="25:63" x14ac:dyDescent="0.25">
      <c r="Y2245" s="25"/>
      <c r="AA2245" s="26"/>
      <c r="AB2245" s="27"/>
      <c r="AC2245" s="27"/>
      <c r="AD2245" s="27"/>
      <c r="BA2245" s="32"/>
      <c r="BB2245" s="32"/>
      <c r="BC2245" s="28"/>
      <c r="BD2245" s="29"/>
      <c r="BE2245" s="30"/>
      <c r="BF2245" s="28"/>
      <c r="BG2245" s="29"/>
      <c r="BH2245" s="30"/>
      <c r="BI2245" s="20"/>
      <c r="BJ2245" s="20"/>
      <c r="BK2245" s="20"/>
    </row>
    <row r="2246" spans="25:63" x14ac:dyDescent="0.25">
      <c r="Y2246" s="25"/>
      <c r="AA2246" s="26"/>
      <c r="AB2246" s="27"/>
      <c r="AC2246" s="27"/>
      <c r="AD2246" s="27"/>
      <c r="BA2246" s="32"/>
      <c r="BB2246" s="32"/>
      <c r="BC2246" s="28"/>
      <c r="BD2246" s="29"/>
      <c r="BE2246" s="30"/>
      <c r="BF2246" s="28"/>
      <c r="BG2246" s="29"/>
      <c r="BH2246" s="30"/>
      <c r="BI2246" s="20"/>
      <c r="BJ2246" s="20"/>
      <c r="BK2246" s="20"/>
    </row>
    <row r="2247" spans="25:63" x14ac:dyDescent="0.25">
      <c r="Y2247" s="25"/>
      <c r="AA2247" s="26"/>
      <c r="AB2247" s="27"/>
      <c r="AC2247" s="27"/>
      <c r="AD2247" s="27"/>
      <c r="BA2247" s="32"/>
      <c r="BB2247" s="32"/>
      <c r="BC2247" s="28"/>
      <c r="BD2247" s="29"/>
      <c r="BE2247" s="30"/>
      <c r="BF2247" s="28"/>
      <c r="BG2247" s="29"/>
      <c r="BH2247" s="30"/>
      <c r="BI2247" s="20"/>
      <c r="BJ2247" s="20"/>
      <c r="BK2247" s="20"/>
    </row>
    <row r="2248" spans="25:63" x14ac:dyDescent="0.25">
      <c r="Y2248" s="25"/>
      <c r="AA2248" s="26"/>
      <c r="AB2248" s="27"/>
      <c r="AC2248" s="27"/>
      <c r="AD2248" s="27"/>
      <c r="BA2248" s="32"/>
      <c r="BB2248" s="32"/>
      <c r="BC2248" s="28"/>
      <c r="BD2248" s="29"/>
      <c r="BE2248" s="30"/>
      <c r="BF2248" s="28"/>
      <c r="BG2248" s="29"/>
      <c r="BH2248" s="30"/>
      <c r="BI2248" s="20"/>
      <c r="BJ2248" s="20"/>
      <c r="BK2248" s="20"/>
    </row>
    <row r="2249" spans="25:63" x14ac:dyDescent="0.25">
      <c r="Y2249" s="25"/>
      <c r="AA2249" s="26"/>
      <c r="AB2249" s="27"/>
      <c r="AC2249" s="27"/>
      <c r="AD2249" s="27"/>
      <c r="BA2249" s="32"/>
      <c r="BB2249" s="32"/>
      <c r="BC2249" s="28"/>
      <c r="BD2249" s="29"/>
      <c r="BE2249" s="30"/>
      <c r="BF2249" s="28"/>
      <c r="BG2249" s="29"/>
      <c r="BH2249" s="30"/>
      <c r="BI2249" s="20"/>
      <c r="BJ2249" s="20"/>
      <c r="BK2249" s="20"/>
    </row>
    <row r="2250" spans="25:63" x14ac:dyDescent="0.25">
      <c r="Y2250" s="25"/>
      <c r="AA2250" s="26"/>
      <c r="AB2250" s="27"/>
      <c r="AC2250" s="27"/>
      <c r="AD2250" s="27"/>
      <c r="BA2250" s="32"/>
      <c r="BB2250" s="32"/>
      <c r="BC2250" s="28"/>
      <c r="BD2250" s="29"/>
      <c r="BE2250" s="30"/>
      <c r="BF2250" s="28"/>
      <c r="BG2250" s="29"/>
      <c r="BH2250" s="30"/>
      <c r="BI2250" s="20"/>
      <c r="BJ2250" s="20"/>
      <c r="BK2250" s="20"/>
    </row>
    <row r="2251" spans="25:63" x14ac:dyDescent="0.25">
      <c r="Y2251" s="25"/>
      <c r="AA2251" s="26"/>
      <c r="AB2251" s="27"/>
      <c r="AC2251" s="27"/>
      <c r="AD2251" s="27"/>
      <c r="BA2251" s="32"/>
      <c r="BB2251" s="32"/>
      <c r="BC2251" s="28"/>
      <c r="BD2251" s="29"/>
      <c r="BE2251" s="30"/>
      <c r="BF2251" s="28"/>
      <c r="BG2251" s="29"/>
      <c r="BH2251" s="30"/>
      <c r="BI2251" s="20"/>
      <c r="BJ2251" s="20"/>
      <c r="BK2251" s="20"/>
    </row>
    <row r="2252" spans="25:63" x14ac:dyDescent="0.25">
      <c r="Y2252" s="25"/>
      <c r="AA2252" s="26"/>
      <c r="AB2252" s="27"/>
      <c r="AC2252" s="27"/>
      <c r="AD2252" s="27"/>
      <c r="BA2252" s="32"/>
      <c r="BB2252" s="32"/>
      <c r="BC2252" s="28"/>
      <c r="BD2252" s="29"/>
      <c r="BE2252" s="30"/>
      <c r="BF2252" s="28"/>
      <c r="BG2252" s="29"/>
      <c r="BH2252" s="30"/>
      <c r="BI2252" s="20"/>
      <c r="BJ2252" s="20"/>
      <c r="BK2252" s="20"/>
    </row>
    <row r="2253" spans="25:63" x14ac:dyDescent="0.25">
      <c r="Y2253" s="25"/>
      <c r="AA2253" s="26"/>
      <c r="AB2253" s="27"/>
      <c r="AC2253" s="27"/>
      <c r="AD2253" s="27"/>
      <c r="BA2253" s="32"/>
      <c r="BB2253" s="32"/>
      <c r="BC2253" s="28"/>
      <c r="BD2253" s="29"/>
      <c r="BE2253" s="30"/>
      <c r="BF2253" s="28"/>
      <c r="BG2253" s="29"/>
      <c r="BH2253" s="30"/>
      <c r="BI2253" s="20"/>
      <c r="BJ2253" s="20"/>
      <c r="BK2253" s="20"/>
    </row>
    <row r="2254" spans="25:63" x14ac:dyDescent="0.25">
      <c r="Y2254" s="25"/>
      <c r="AA2254" s="26"/>
      <c r="AB2254" s="27"/>
      <c r="AC2254" s="27"/>
      <c r="AD2254" s="27"/>
      <c r="BA2254" s="32"/>
      <c r="BB2254" s="32"/>
      <c r="BC2254" s="28"/>
      <c r="BD2254" s="29"/>
      <c r="BE2254" s="30"/>
      <c r="BF2254" s="28"/>
      <c r="BG2254" s="29"/>
      <c r="BH2254" s="30"/>
      <c r="BI2254" s="20"/>
      <c r="BJ2254" s="20"/>
      <c r="BK2254" s="20"/>
    </row>
    <row r="2255" spans="25:63" x14ac:dyDescent="0.25">
      <c r="Y2255" s="25"/>
      <c r="AA2255" s="26"/>
      <c r="AB2255" s="27"/>
      <c r="AC2255" s="27"/>
      <c r="AD2255" s="27"/>
      <c r="BA2255" s="32"/>
      <c r="BB2255" s="32"/>
      <c r="BC2255" s="28"/>
      <c r="BD2255" s="29"/>
      <c r="BE2255" s="30"/>
      <c r="BF2255" s="28"/>
      <c r="BG2255" s="29"/>
      <c r="BH2255" s="30"/>
      <c r="BI2255" s="20"/>
      <c r="BJ2255" s="20"/>
      <c r="BK2255" s="20"/>
    </row>
    <row r="2256" spans="25:63" x14ac:dyDescent="0.25">
      <c r="Y2256" s="25"/>
      <c r="AA2256" s="26"/>
      <c r="AB2256" s="27"/>
      <c r="AC2256" s="27"/>
      <c r="AD2256" s="27"/>
      <c r="BA2256" s="32"/>
      <c r="BB2256" s="32"/>
      <c r="BC2256" s="28"/>
      <c r="BD2256" s="29"/>
      <c r="BE2256" s="30"/>
      <c r="BF2256" s="28"/>
      <c r="BG2256" s="29"/>
      <c r="BH2256" s="30"/>
      <c r="BI2256" s="20"/>
      <c r="BJ2256" s="20"/>
      <c r="BK2256" s="20"/>
    </row>
    <row r="2257" spans="25:63" x14ac:dyDescent="0.25">
      <c r="Y2257" s="25"/>
      <c r="AA2257" s="26"/>
      <c r="AB2257" s="27"/>
      <c r="AC2257" s="27"/>
      <c r="AD2257" s="27"/>
      <c r="BA2257" s="32"/>
      <c r="BB2257" s="32"/>
      <c r="BC2257" s="28"/>
      <c r="BD2257" s="29"/>
      <c r="BE2257" s="30"/>
      <c r="BF2257" s="28"/>
      <c r="BG2257" s="29"/>
      <c r="BH2257" s="30"/>
      <c r="BI2257" s="20"/>
      <c r="BJ2257" s="20"/>
      <c r="BK2257" s="20"/>
    </row>
    <row r="2258" spans="25:63" x14ac:dyDescent="0.25">
      <c r="Y2258" s="25"/>
      <c r="AA2258" s="26"/>
      <c r="AB2258" s="27"/>
      <c r="AC2258" s="27"/>
      <c r="AD2258" s="27"/>
      <c r="BA2258" s="32"/>
      <c r="BB2258" s="32"/>
      <c r="BC2258" s="28"/>
      <c r="BD2258" s="29"/>
      <c r="BE2258" s="30"/>
      <c r="BF2258" s="28"/>
      <c r="BG2258" s="29"/>
      <c r="BH2258" s="30"/>
      <c r="BI2258" s="20"/>
      <c r="BJ2258" s="20"/>
      <c r="BK2258" s="20"/>
    </row>
    <row r="2259" spans="25:63" x14ac:dyDescent="0.25">
      <c r="Y2259" s="25"/>
      <c r="AA2259" s="26"/>
      <c r="AB2259" s="27"/>
      <c r="AC2259" s="27"/>
      <c r="AD2259" s="27"/>
      <c r="BA2259" s="32"/>
      <c r="BB2259" s="32"/>
      <c r="BC2259" s="28"/>
      <c r="BD2259" s="29"/>
      <c r="BE2259" s="30"/>
      <c r="BF2259" s="28"/>
      <c r="BG2259" s="29"/>
      <c r="BH2259" s="30"/>
      <c r="BI2259" s="20"/>
      <c r="BJ2259" s="20"/>
      <c r="BK2259" s="20"/>
    </row>
    <row r="2260" spans="25:63" x14ac:dyDescent="0.25">
      <c r="Y2260" s="25"/>
      <c r="AA2260" s="26"/>
      <c r="AB2260" s="27"/>
      <c r="AC2260" s="27"/>
      <c r="AD2260" s="27"/>
      <c r="BA2260" s="32"/>
      <c r="BB2260" s="32"/>
      <c r="BC2260" s="28"/>
      <c r="BD2260" s="29"/>
      <c r="BE2260" s="30"/>
      <c r="BF2260" s="28"/>
      <c r="BG2260" s="29"/>
      <c r="BH2260" s="30"/>
      <c r="BI2260" s="20"/>
      <c r="BJ2260" s="20"/>
      <c r="BK2260" s="20"/>
    </row>
    <row r="2261" spans="25:63" x14ac:dyDescent="0.25">
      <c r="Y2261" s="25"/>
      <c r="AA2261" s="26"/>
      <c r="AB2261" s="27"/>
      <c r="AC2261" s="27"/>
      <c r="AD2261" s="27"/>
      <c r="BA2261" s="32"/>
      <c r="BB2261" s="32"/>
      <c r="BC2261" s="28"/>
      <c r="BD2261" s="29"/>
      <c r="BE2261" s="30"/>
      <c r="BF2261" s="28"/>
      <c r="BG2261" s="29"/>
      <c r="BH2261" s="30"/>
      <c r="BI2261" s="20"/>
      <c r="BJ2261" s="20"/>
      <c r="BK2261" s="20"/>
    </row>
    <row r="2262" spans="25:63" x14ac:dyDescent="0.25">
      <c r="Y2262" s="25"/>
      <c r="AA2262" s="26"/>
      <c r="AB2262" s="27"/>
      <c r="AC2262" s="27"/>
      <c r="AD2262" s="27"/>
      <c r="BA2262" s="32"/>
      <c r="BB2262" s="32"/>
      <c r="BC2262" s="28"/>
      <c r="BD2262" s="29"/>
      <c r="BE2262" s="30"/>
      <c r="BF2262" s="28"/>
      <c r="BG2262" s="29"/>
      <c r="BH2262" s="30"/>
      <c r="BI2262" s="20"/>
      <c r="BJ2262" s="20"/>
      <c r="BK2262" s="20"/>
    </row>
    <row r="2263" spans="25:63" x14ac:dyDescent="0.25">
      <c r="Y2263" s="25"/>
      <c r="AA2263" s="26"/>
      <c r="AB2263" s="27"/>
      <c r="AC2263" s="27"/>
      <c r="AD2263" s="27"/>
      <c r="BA2263" s="32"/>
      <c r="BB2263" s="32"/>
      <c r="BC2263" s="28"/>
      <c r="BD2263" s="29"/>
      <c r="BE2263" s="30"/>
      <c r="BF2263" s="28"/>
      <c r="BG2263" s="29"/>
      <c r="BH2263" s="30"/>
      <c r="BI2263" s="20"/>
      <c r="BJ2263" s="20"/>
      <c r="BK2263" s="20"/>
    </row>
    <row r="2264" spans="25:63" x14ac:dyDescent="0.25">
      <c r="Y2264" s="25"/>
      <c r="AA2264" s="26"/>
      <c r="AB2264" s="27"/>
      <c r="AC2264" s="27"/>
      <c r="AD2264" s="27"/>
      <c r="BA2264" s="32"/>
      <c r="BB2264" s="32"/>
      <c r="BC2264" s="28"/>
      <c r="BD2264" s="29"/>
      <c r="BE2264" s="30"/>
      <c r="BF2264" s="28"/>
      <c r="BG2264" s="29"/>
      <c r="BH2264" s="30"/>
      <c r="BI2264" s="20"/>
      <c r="BJ2264" s="20"/>
      <c r="BK2264" s="20"/>
    </row>
    <row r="2265" spans="25:63" x14ac:dyDescent="0.25">
      <c r="Y2265" s="25"/>
      <c r="AA2265" s="26"/>
      <c r="AB2265" s="27"/>
      <c r="AC2265" s="27"/>
      <c r="AD2265" s="27"/>
      <c r="BA2265" s="32"/>
      <c r="BB2265" s="32"/>
      <c r="BC2265" s="28"/>
      <c r="BD2265" s="29"/>
      <c r="BE2265" s="30"/>
      <c r="BF2265" s="28"/>
      <c r="BG2265" s="29"/>
      <c r="BH2265" s="30"/>
      <c r="BI2265" s="20"/>
      <c r="BJ2265" s="20"/>
      <c r="BK2265" s="20"/>
    </row>
    <row r="2266" spans="25:63" x14ac:dyDescent="0.25">
      <c r="Y2266" s="25"/>
      <c r="AA2266" s="26"/>
      <c r="AB2266" s="27"/>
      <c r="AC2266" s="27"/>
      <c r="AD2266" s="27"/>
      <c r="BA2266" s="32"/>
      <c r="BB2266" s="32"/>
      <c r="BC2266" s="28"/>
      <c r="BD2266" s="29"/>
      <c r="BE2266" s="30"/>
      <c r="BF2266" s="28"/>
      <c r="BG2266" s="29"/>
      <c r="BH2266" s="30"/>
      <c r="BI2266" s="20"/>
      <c r="BJ2266" s="20"/>
      <c r="BK2266" s="20"/>
    </row>
    <row r="2267" spans="25:63" x14ac:dyDescent="0.25">
      <c r="Y2267" s="25"/>
      <c r="AA2267" s="26"/>
      <c r="AB2267" s="27"/>
      <c r="AC2267" s="27"/>
      <c r="AD2267" s="27"/>
      <c r="BA2267" s="32"/>
      <c r="BB2267" s="32"/>
      <c r="BC2267" s="28"/>
      <c r="BD2267" s="29"/>
      <c r="BE2267" s="30"/>
      <c r="BF2267" s="28"/>
      <c r="BG2267" s="29"/>
      <c r="BH2267" s="30"/>
      <c r="BI2267" s="20"/>
      <c r="BJ2267" s="20"/>
      <c r="BK2267" s="20"/>
    </row>
    <row r="2268" spans="25:63" x14ac:dyDescent="0.25">
      <c r="Y2268" s="25"/>
      <c r="AA2268" s="26"/>
      <c r="AB2268" s="27"/>
      <c r="AC2268" s="27"/>
      <c r="AD2268" s="27"/>
      <c r="BA2268" s="32"/>
      <c r="BB2268" s="32"/>
      <c r="BC2268" s="28"/>
      <c r="BD2268" s="29"/>
      <c r="BE2268" s="30"/>
      <c r="BF2268" s="28"/>
      <c r="BG2268" s="29"/>
      <c r="BH2268" s="30"/>
      <c r="BI2268" s="20"/>
      <c r="BJ2268" s="20"/>
      <c r="BK2268" s="20"/>
    </row>
    <row r="2269" spans="25:63" x14ac:dyDescent="0.25">
      <c r="Y2269" s="25"/>
      <c r="AA2269" s="26"/>
      <c r="AB2269" s="27"/>
      <c r="AC2269" s="27"/>
      <c r="AD2269" s="27"/>
      <c r="BA2269" s="32"/>
      <c r="BB2269" s="32"/>
      <c r="BC2269" s="28"/>
      <c r="BD2269" s="29"/>
      <c r="BE2269" s="30"/>
      <c r="BF2269" s="28"/>
      <c r="BG2269" s="29"/>
      <c r="BH2269" s="30"/>
      <c r="BI2269" s="20"/>
      <c r="BJ2269" s="20"/>
      <c r="BK2269" s="20"/>
    </row>
    <row r="2270" spans="25:63" x14ac:dyDescent="0.25">
      <c r="Y2270" s="25"/>
      <c r="AA2270" s="26"/>
      <c r="AB2270" s="27"/>
      <c r="AC2270" s="27"/>
      <c r="AD2270" s="27"/>
      <c r="BA2270" s="32"/>
      <c r="BB2270" s="32"/>
      <c r="BC2270" s="28"/>
      <c r="BD2270" s="29"/>
      <c r="BE2270" s="30"/>
      <c r="BF2270" s="28"/>
      <c r="BG2270" s="29"/>
      <c r="BH2270" s="30"/>
      <c r="BI2270" s="20"/>
      <c r="BJ2270" s="20"/>
      <c r="BK2270" s="20"/>
    </row>
    <row r="2271" spans="25:63" x14ac:dyDescent="0.25">
      <c r="Y2271" s="25"/>
      <c r="AA2271" s="26"/>
      <c r="AB2271" s="27"/>
      <c r="AC2271" s="27"/>
      <c r="AD2271" s="27"/>
      <c r="BA2271" s="32"/>
      <c r="BB2271" s="32"/>
      <c r="BC2271" s="28"/>
      <c r="BD2271" s="29"/>
      <c r="BE2271" s="30"/>
      <c r="BF2271" s="28"/>
      <c r="BG2271" s="29"/>
      <c r="BH2271" s="30"/>
      <c r="BI2271" s="20"/>
      <c r="BJ2271" s="20"/>
      <c r="BK2271" s="20"/>
    </row>
    <row r="2272" spans="25:63" x14ac:dyDescent="0.25">
      <c r="Y2272" s="25"/>
      <c r="AA2272" s="26"/>
      <c r="AB2272" s="27"/>
      <c r="AC2272" s="27"/>
      <c r="AD2272" s="27"/>
      <c r="BA2272" s="32"/>
      <c r="BB2272" s="32"/>
      <c r="BC2272" s="28"/>
      <c r="BD2272" s="29"/>
      <c r="BE2272" s="30"/>
      <c r="BF2272" s="28"/>
      <c r="BG2272" s="29"/>
      <c r="BH2272" s="30"/>
      <c r="BI2272" s="20"/>
      <c r="BJ2272" s="20"/>
      <c r="BK2272" s="20"/>
    </row>
    <row r="2273" spans="25:63" x14ac:dyDescent="0.25">
      <c r="Y2273" s="25"/>
      <c r="AA2273" s="26"/>
      <c r="AB2273" s="27"/>
      <c r="AC2273" s="27"/>
      <c r="AD2273" s="27"/>
      <c r="BA2273" s="32"/>
      <c r="BB2273" s="32"/>
      <c r="BC2273" s="28"/>
      <c r="BD2273" s="29"/>
      <c r="BE2273" s="30"/>
      <c r="BF2273" s="28"/>
      <c r="BG2273" s="29"/>
      <c r="BH2273" s="30"/>
      <c r="BI2273" s="20"/>
      <c r="BJ2273" s="20"/>
      <c r="BK2273" s="20"/>
    </row>
    <row r="2274" spans="25:63" x14ac:dyDescent="0.25">
      <c r="Y2274" s="25"/>
      <c r="AA2274" s="26"/>
      <c r="AB2274" s="27"/>
      <c r="AC2274" s="27"/>
      <c r="AD2274" s="27"/>
      <c r="BA2274" s="32"/>
      <c r="BB2274" s="32"/>
      <c r="BC2274" s="28"/>
      <c r="BD2274" s="29"/>
      <c r="BE2274" s="30"/>
      <c r="BF2274" s="28"/>
      <c r="BG2274" s="29"/>
      <c r="BH2274" s="30"/>
      <c r="BI2274" s="20"/>
      <c r="BJ2274" s="20"/>
      <c r="BK2274" s="20"/>
    </row>
    <row r="2275" spans="25:63" x14ac:dyDescent="0.25">
      <c r="Y2275" s="25"/>
      <c r="AA2275" s="26"/>
      <c r="AB2275" s="27"/>
      <c r="AC2275" s="27"/>
      <c r="AD2275" s="27"/>
      <c r="BA2275" s="32"/>
      <c r="BB2275" s="32"/>
      <c r="BC2275" s="28"/>
      <c r="BD2275" s="29"/>
      <c r="BE2275" s="30"/>
      <c r="BF2275" s="28"/>
      <c r="BG2275" s="29"/>
      <c r="BH2275" s="30"/>
      <c r="BI2275" s="20"/>
      <c r="BJ2275" s="20"/>
      <c r="BK2275" s="20"/>
    </row>
    <row r="2276" spans="25:63" x14ac:dyDescent="0.25">
      <c r="Y2276" s="25"/>
      <c r="AA2276" s="26"/>
      <c r="AB2276" s="27"/>
      <c r="AC2276" s="27"/>
      <c r="AD2276" s="27"/>
      <c r="BA2276" s="32"/>
      <c r="BB2276" s="32"/>
      <c r="BC2276" s="28"/>
      <c r="BD2276" s="29"/>
      <c r="BE2276" s="30"/>
      <c r="BF2276" s="28"/>
      <c r="BG2276" s="29"/>
      <c r="BH2276" s="30"/>
      <c r="BI2276" s="20"/>
      <c r="BJ2276" s="20"/>
      <c r="BK2276" s="20"/>
    </row>
    <row r="2277" spans="25:63" x14ac:dyDescent="0.25">
      <c r="Y2277" s="25"/>
      <c r="AA2277" s="26"/>
      <c r="AB2277" s="27"/>
      <c r="AC2277" s="27"/>
      <c r="AD2277" s="27"/>
      <c r="BA2277" s="32"/>
      <c r="BB2277" s="32"/>
      <c r="BC2277" s="28"/>
      <c r="BD2277" s="29"/>
      <c r="BE2277" s="30"/>
      <c r="BF2277" s="28"/>
      <c r="BG2277" s="29"/>
      <c r="BH2277" s="30"/>
      <c r="BI2277" s="20"/>
      <c r="BJ2277" s="20"/>
      <c r="BK2277" s="20"/>
    </row>
    <row r="2278" spans="25:63" x14ac:dyDescent="0.25">
      <c r="Y2278" s="25"/>
      <c r="AA2278" s="26"/>
      <c r="AB2278" s="27"/>
      <c r="AC2278" s="27"/>
      <c r="AD2278" s="27"/>
      <c r="BA2278" s="32"/>
      <c r="BB2278" s="32"/>
      <c r="BC2278" s="28"/>
      <c r="BD2278" s="29"/>
      <c r="BE2278" s="30"/>
      <c r="BF2278" s="28"/>
      <c r="BG2278" s="29"/>
      <c r="BH2278" s="30"/>
      <c r="BI2278" s="20"/>
      <c r="BJ2278" s="20"/>
      <c r="BK2278" s="20"/>
    </row>
    <row r="2279" spans="25:63" x14ac:dyDescent="0.25">
      <c r="Y2279" s="25"/>
      <c r="AA2279" s="26"/>
      <c r="AB2279" s="27"/>
      <c r="AC2279" s="27"/>
      <c r="AD2279" s="27"/>
      <c r="BA2279" s="32"/>
      <c r="BB2279" s="32"/>
      <c r="BC2279" s="28"/>
      <c r="BD2279" s="29"/>
      <c r="BE2279" s="30"/>
      <c r="BF2279" s="28"/>
      <c r="BG2279" s="29"/>
      <c r="BH2279" s="30"/>
      <c r="BI2279" s="20"/>
      <c r="BJ2279" s="20"/>
      <c r="BK2279" s="20"/>
    </row>
    <row r="2280" spans="25:63" x14ac:dyDescent="0.25">
      <c r="Y2280" s="25"/>
      <c r="AA2280" s="26"/>
      <c r="AB2280" s="27"/>
      <c r="AC2280" s="27"/>
      <c r="AD2280" s="27"/>
      <c r="BA2280" s="32"/>
      <c r="BB2280" s="32"/>
      <c r="BC2280" s="28"/>
      <c r="BD2280" s="29"/>
      <c r="BE2280" s="30"/>
      <c r="BF2280" s="28"/>
      <c r="BG2280" s="29"/>
      <c r="BH2280" s="30"/>
      <c r="BI2280" s="20"/>
      <c r="BJ2280" s="20"/>
      <c r="BK2280" s="20"/>
    </row>
    <row r="2281" spans="25:63" x14ac:dyDescent="0.25">
      <c r="Y2281" s="25"/>
      <c r="AA2281" s="26"/>
      <c r="AB2281" s="27"/>
      <c r="AC2281" s="27"/>
      <c r="AD2281" s="27"/>
      <c r="BA2281" s="32"/>
      <c r="BB2281" s="32"/>
      <c r="BC2281" s="28"/>
      <c r="BD2281" s="29"/>
      <c r="BE2281" s="30"/>
      <c r="BF2281" s="28"/>
      <c r="BG2281" s="29"/>
      <c r="BH2281" s="30"/>
      <c r="BI2281" s="20"/>
      <c r="BJ2281" s="20"/>
      <c r="BK2281" s="20"/>
    </row>
    <row r="2282" spans="25:63" x14ac:dyDescent="0.25">
      <c r="Y2282" s="25"/>
      <c r="AA2282" s="26"/>
      <c r="AB2282" s="27"/>
      <c r="AC2282" s="27"/>
      <c r="AD2282" s="27"/>
      <c r="BA2282" s="32"/>
      <c r="BB2282" s="32"/>
      <c r="BC2282" s="28"/>
      <c r="BD2282" s="29"/>
      <c r="BE2282" s="30"/>
      <c r="BF2282" s="28"/>
      <c r="BG2282" s="29"/>
      <c r="BH2282" s="30"/>
      <c r="BI2282" s="20"/>
      <c r="BJ2282" s="20"/>
      <c r="BK2282" s="20"/>
    </row>
    <row r="2283" spans="25:63" x14ac:dyDescent="0.25">
      <c r="Y2283" s="25"/>
      <c r="AA2283" s="26"/>
      <c r="AB2283" s="27"/>
      <c r="AC2283" s="27"/>
      <c r="AD2283" s="27"/>
      <c r="BA2283" s="32"/>
      <c r="BB2283" s="32"/>
      <c r="BC2283" s="28"/>
      <c r="BD2283" s="29"/>
      <c r="BE2283" s="30"/>
      <c r="BF2283" s="28"/>
      <c r="BG2283" s="29"/>
      <c r="BH2283" s="30"/>
      <c r="BI2283" s="20"/>
      <c r="BJ2283" s="20"/>
      <c r="BK2283" s="20"/>
    </row>
    <row r="2284" spans="25:63" x14ac:dyDescent="0.25">
      <c r="Y2284" s="25"/>
      <c r="AA2284" s="26"/>
      <c r="AB2284" s="27"/>
      <c r="AC2284" s="27"/>
      <c r="AD2284" s="27"/>
      <c r="BA2284" s="32"/>
      <c r="BB2284" s="32"/>
      <c r="BC2284" s="28"/>
      <c r="BD2284" s="29"/>
      <c r="BE2284" s="30"/>
      <c r="BF2284" s="28"/>
      <c r="BG2284" s="29"/>
      <c r="BH2284" s="30"/>
      <c r="BI2284" s="20"/>
      <c r="BJ2284" s="20"/>
      <c r="BK2284" s="20"/>
    </row>
    <row r="2285" spans="25:63" x14ac:dyDescent="0.25">
      <c r="Y2285" s="25"/>
      <c r="AA2285" s="26"/>
      <c r="AB2285" s="27"/>
      <c r="AC2285" s="27"/>
      <c r="AD2285" s="27"/>
      <c r="BA2285" s="32"/>
      <c r="BB2285" s="32"/>
      <c r="BC2285" s="28"/>
      <c r="BD2285" s="29"/>
      <c r="BE2285" s="30"/>
      <c r="BF2285" s="28"/>
      <c r="BG2285" s="29"/>
      <c r="BH2285" s="30"/>
      <c r="BI2285" s="20"/>
      <c r="BJ2285" s="20"/>
      <c r="BK2285" s="20"/>
    </row>
    <row r="2286" spans="25:63" x14ac:dyDescent="0.25">
      <c r="Y2286" s="25"/>
      <c r="AA2286" s="26"/>
      <c r="AB2286" s="27"/>
      <c r="AC2286" s="27"/>
      <c r="AD2286" s="27"/>
      <c r="BA2286" s="32"/>
      <c r="BB2286" s="32"/>
      <c r="BC2286" s="28"/>
      <c r="BD2286" s="29"/>
      <c r="BE2286" s="30"/>
      <c r="BF2286" s="28"/>
      <c r="BG2286" s="29"/>
      <c r="BH2286" s="30"/>
      <c r="BI2286" s="20"/>
      <c r="BJ2286" s="20"/>
      <c r="BK2286" s="20"/>
    </row>
    <row r="2287" spans="25:63" x14ac:dyDescent="0.25">
      <c r="Y2287" s="25"/>
      <c r="AA2287" s="26"/>
      <c r="AB2287" s="27"/>
      <c r="AC2287" s="27"/>
      <c r="AD2287" s="27"/>
      <c r="BA2287" s="32"/>
      <c r="BB2287" s="32"/>
      <c r="BC2287" s="28"/>
      <c r="BD2287" s="29"/>
      <c r="BE2287" s="30"/>
      <c r="BF2287" s="28"/>
      <c r="BG2287" s="29"/>
      <c r="BH2287" s="30"/>
      <c r="BI2287" s="20"/>
      <c r="BJ2287" s="20"/>
      <c r="BK2287" s="20"/>
    </row>
    <row r="2288" spans="25:63" x14ac:dyDescent="0.25">
      <c r="Y2288" s="25"/>
      <c r="AA2288" s="26"/>
      <c r="AB2288" s="27"/>
      <c r="AC2288" s="27"/>
      <c r="AD2288" s="27"/>
      <c r="BA2288" s="32"/>
      <c r="BB2288" s="32"/>
      <c r="BC2288" s="28"/>
      <c r="BD2288" s="29"/>
      <c r="BE2288" s="30"/>
      <c r="BF2288" s="28"/>
      <c r="BG2288" s="29"/>
      <c r="BH2288" s="30"/>
      <c r="BI2288" s="20"/>
      <c r="BJ2288" s="20"/>
      <c r="BK2288" s="20"/>
    </row>
    <row r="2289" spans="25:63" x14ac:dyDescent="0.25">
      <c r="Y2289" s="25"/>
      <c r="AA2289" s="26"/>
      <c r="AB2289" s="27"/>
      <c r="AC2289" s="27"/>
      <c r="AD2289" s="27"/>
      <c r="BA2289" s="32"/>
      <c r="BB2289" s="32"/>
      <c r="BC2289" s="28"/>
      <c r="BD2289" s="29"/>
      <c r="BE2289" s="30"/>
      <c r="BF2289" s="28"/>
      <c r="BG2289" s="29"/>
      <c r="BH2289" s="30"/>
      <c r="BI2289" s="20"/>
      <c r="BJ2289" s="20"/>
      <c r="BK2289" s="20"/>
    </row>
    <row r="2290" spans="25:63" x14ac:dyDescent="0.25">
      <c r="Y2290" s="25"/>
      <c r="AA2290" s="26"/>
      <c r="AB2290" s="27"/>
      <c r="AC2290" s="27"/>
      <c r="AD2290" s="27"/>
      <c r="BA2290" s="32"/>
      <c r="BB2290" s="32"/>
      <c r="BC2290" s="28"/>
      <c r="BD2290" s="29"/>
      <c r="BE2290" s="30"/>
      <c r="BF2290" s="28"/>
      <c r="BG2290" s="29"/>
      <c r="BH2290" s="30"/>
      <c r="BI2290" s="20"/>
      <c r="BJ2290" s="20"/>
      <c r="BK2290" s="20"/>
    </row>
    <row r="2291" spans="25:63" x14ac:dyDescent="0.25">
      <c r="Y2291" s="25"/>
      <c r="AA2291" s="26"/>
      <c r="AB2291" s="27"/>
      <c r="AC2291" s="27"/>
      <c r="AD2291" s="27"/>
      <c r="BA2291" s="32"/>
      <c r="BB2291" s="32"/>
      <c r="BC2291" s="28"/>
      <c r="BD2291" s="29"/>
      <c r="BE2291" s="30"/>
      <c r="BF2291" s="28"/>
      <c r="BG2291" s="29"/>
      <c r="BH2291" s="30"/>
      <c r="BI2291" s="20"/>
      <c r="BJ2291" s="20"/>
      <c r="BK2291" s="20"/>
    </row>
    <row r="2292" spans="25:63" x14ac:dyDescent="0.25">
      <c r="Y2292" s="25"/>
      <c r="AA2292" s="26"/>
      <c r="AB2292" s="27"/>
      <c r="AC2292" s="27"/>
      <c r="AD2292" s="27"/>
      <c r="BA2292" s="32"/>
      <c r="BB2292" s="32"/>
      <c r="BC2292" s="28"/>
      <c r="BD2292" s="29"/>
      <c r="BE2292" s="30"/>
      <c r="BF2292" s="28"/>
      <c r="BG2292" s="29"/>
      <c r="BH2292" s="30"/>
      <c r="BI2292" s="20"/>
      <c r="BJ2292" s="20"/>
      <c r="BK2292" s="20"/>
    </row>
    <row r="2293" spans="25:63" x14ac:dyDescent="0.25">
      <c r="Y2293" s="25"/>
      <c r="AA2293" s="26"/>
      <c r="AB2293" s="27"/>
      <c r="AC2293" s="27"/>
      <c r="AD2293" s="27"/>
      <c r="BA2293" s="32"/>
      <c r="BB2293" s="32"/>
      <c r="BC2293" s="28"/>
      <c r="BD2293" s="29"/>
      <c r="BE2293" s="30"/>
      <c r="BF2293" s="28"/>
      <c r="BG2293" s="29"/>
      <c r="BH2293" s="30"/>
      <c r="BI2293" s="20"/>
      <c r="BJ2293" s="20"/>
      <c r="BK2293" s="20"/>
    </row>
    <row r="2294" spans="25:63" x14ac:dyDescent="0.25">
      <c r="Y2294" s="25"/>
      <c r="AA2294" s="26"/>
      <c r="AB2294" s="27"/>
      <c r="AC2294" s="27"/>
      <c r="AD2294" s="27"/>
      <c r="BA2294" s="32"/>
      <c r="BB2294" s="32"/>
      <c r="BC2294" s="28"/>
      <c r="BD2294" s="29"/>
      <c r="BE2294" s="30"/>
      <c r="BF2294" s="28"/>
      <c r="BG2294" s="29"/>
      <c r="BH2294" s="30"/>
      <c r="BI2294" s="20"/>
      <c r="BJ2294" s="20"/>
      <c r="BK2294" s="20"/>
    </row>
    <row r="2295" spans="25:63" x14ac:dyDescent="0.25">
      <c r="Y2295" s="25"/>
      <c r="AA2295" s="26"/>
      <c r="AB2295" s="27"/>
      <c r="AC2295" s="27"/>
      <c r="AD2295" s="27"/>
      <c r="BA2295" s="32"/>
      <c r="BB2295" s="32"/>
      <c r="BC2295" s="28"/>
      <c r="BD2295" s="29"/>
      <c r="BE2295" s="30"/>
      <c r="BF2295" s="28"/>
      <c r="BG2295" s="29"/>
      <c r="BH2295" s="30"/>
      <c r="BI2295" s="20"/>
      <c r="BJ2295" s="20"/>
      <c r="BK2295" s="20"/>
    </row>
    <row r="2296" spans="25:63" x14ac:dyDescent="0.25">
      <c r="Y2296" s="25"/>
      <c r="AA2296" s="26"/>
      <c r="AB2296" s="27"/>
      <c r="AC2296" s="27"/>
      <c r="AD2296" s="27"/>
      <c r="BA2296" s="32"/>
      <c r="BB2296" s="32"/>
      <c r="BC2296" s="28"/>
      <c r="BD2296" s="29"/>
      <c r="BE2296" s="30"/>
      <c r="BF2296" s="28"/>
      <c r="BG2296" s="29"/>
      <c r="BH2296" s="30"/>
      <c r="BI2296" s="20"/>
      <c r="BJ2296" s="20"/>
      <c r="BK2296" s="20"/>
    </row>
    <row r="2297" spans="25:63" x14ac:dyDescent="0.25">
      <c r="Y2297" s="25"/>
      <c r="AA2297" s="26"/>
      <c r="AB2297" s="27"/>
      <c r="AC2297" s="27"/>
      <c r="AD2297" s="27"/>
      <c r="BA2297" s="32"/>
      <c r="BB2297" s="32"/>
      <c r="BC2297" s="28"/>
      <c r="BD2297" s="29"/>
      <c r="BE2297" s="30"/>
      <c r="BF2297" s="28"/>
      <c r="BG2297" s="29"/>
      <c r="BH2297" s="30"/>
      <c r="BI2297" s="20"/>
      <c r="BJ2297" s="20"/>
      <c r="BK2297" s="20"/>
    </row>
    <row r="2298" spans="25:63" x14ac:dyDescent="0.25">
      <c r="Y2298" s="25"/>
      <c r="AA2298" s="26"/>
      <c r="AB2298" s="27"/>
      <c r="AC2298" s="27"/>
      <c r="AD2298" s="27"/>
      <c r="BA2298" s="32"/>
      <c r="BB2298" s="32"/>
      <c r="BC2298" s="28"/>
      <c r="BD2298" s="29"/>
      <c r="BE2298" s="30"/>
      <c r="BF2298" s="28"/>
      <c r="BG2298" s="29"/>
      <c r="BH2298" s="30"/>
      <c r="BI2298" s="20"/>
      <c r="BJ2298" s="20"/>
      <c r="BK2298" s="20"/>
    </row>
    <row r="2299" spans="25:63" x14ac:dyDescent="0.25">
      <c r="Y2299" s="25"/>
      <c r="AA2299" s="26"/>
      <c r="AB2299" s="27"/>
      <c r="AC2299" s="27"/>
      <c r="AD2299" s="27"/>
      <c r="BA2299" s="32"/>
      <c r="BB2299" s="32"/>
      <c r="BC2299" s="28"/>
      <c r="BD2299" s="29"/>
      <c r="BE2299" s="30"/>
      <c r="BF2299" s="28"/>
      <c r="BG2299" s="29"/>
      <c r="BH2299" s="30"/>
      <c r="BI2299" s="20"/>
      <c r="BJ2299" s="20"/>
      <c r="BK2299" s="20"/>
    </row>
    <row r="2300" spans="25:63" x14ac:dyDescent="0.25">
      <c r="Y2300" s="25"/>
      <c r="AA2300" s="26"/>
      <c r="AB2300" s="27"/>
      <c r="AC2300" s="27"/>
      <c r="AD2300" s="27"/>
      <c r="BA2300" s="32"/>
      <c r="BB2300" s="32"/>
      <c r="BC2300" s="28"/>
      <c r="BD2300" s="29"/>
      <c r="BE2300" s="30"/>
      <c r="BF2300" s="28"/>
      <c r="BG2300" s="29"/>
      <c r="BH2300" s="30"/>
      <c r="BI2300" s="20"/>
      <c r="BJ2300" s="20"/>
      <c r="BK2300" s="20"/>
    </row>
    <row r="2301" spans="25:63" x14ac:dyDescent="0.25">
      <c r="Y2301" s="25"/>
      <c r="AA2301" s="26"/>
      <c r="AB2301" s="27"/>
      <c r="AC2301" s="27"/>
      <c r="AD2301" s="27"/>
      <c r="BA2301" s="32"/>
      <c r="BB2301" s="32"/>
      <c r="BC2301" s="28"/>
      <c r="BD2301" s="29"/>
      <c r="BE2301" s="30"/>
      <c r="BF2301" s="28"/>
      <c r="BG2301" s="29"/>
      <c r="BH2301" s="30"/>
      <c r="BI2301" s="20"/>
      <c r="BJ2301" s="20"/>
      <c r="BK2301" s="20"/>
    </row>
    <row r="2302" spans="25:63" x14ac:dyDescent="0.25">
      <c r="Y2302" s="25"/>
      <c r="AA2302" s="26"/>
      <c r="AB2302" s="27"/>
      <c r="AC2302" s="27"/>
      <c r="AD2302" s="27"/>
      <c r="BA2302" s="32"/>
      <c r="BB2302" s="32"/>
      <c r="BC2302" s="28"/>
      <c r="BD2302" s="29"/>
      <c r="BE2302" s="30"/>
      <c r="BF2302" s="28"/>
      <c r="BG2302" s="29"/>
      <c r="BH2302" s="30"/>
      <c r="BI2302" s="20"/>
      <c r="BJ2302" s="20"/>
      <c r="BK2302" s="20"/>
    </row>
    <row r="2303" spans="25:63" x14ac:dyDescent="0.25">
      <c r="Y2303" s="25"/>
      <c r="AA2303" s="26"/>
      <c r="AB2303" s="27"/>
      <c r="AC2303" s="27"/>
      <c r="AD2303" s="27"/>
      <c r="BA2303" s="32"/>
      <c r="BB2303" s="32"/>
      <c r="BC2303" s="28"/>
      <c r="BD2303" s="29"/>
      <c r="BE2303" s="30"/>
      <c r="BF2303" s="28"/>
      <c r="BG2303" s="29"/>
      <c r="BH2303" s="30"/>
      <c r="BI2303" s="20"/>
      <c r="BJ2303" s="20"/>
      <c r="BK2303" s="20"/>
    </row>
    <row r="2304" spans="25:63" x14ac:dyDescent="0.25">
      <c r="Y2304" s="25"/>
      <c r="AA2304" s="26"/>
      <c r="AB2304" s="27"/>
      <c r="AC2304" s="27"/>
      <c r="AD2304" s="27"/>
      <c r="BA2304" s="32"/>
      <c r="BB2304" s="32"/>
      <c r="BC2304" s="28"/>
      <c r="BD2304" s="29"/>
      <c r="BE2304" s="30"/>
      <c r="BF2304" s="28"/>
      <c r="BG2304" s="29"/>
      <c r="BH2304" s="30"/>
      <c r="BI2304" s="20"/>
      <c r="BJ2304" s="20"/>
      <c r="BK2304" s="20"/>
    </row>
    <row r="2305" spans="25:63" x14ac:dyDescent="0.25">
      <c r="Y2305" s="25"/>
      <c r="AA2305" s="26"/>
      <c r="AB2305" s="27"/>
      <c r="AC2305" s="27"/>
      <c r="AD2305" s="27"/>
      <c r="BA2305" s="32"/>
      <c r="BB2305" s="32"/>
      <c r="BC2305" s="28"/>
      <c r="BD2305" s="29"/>
      <c r="BE2305" s="30"/>
      <c r="BF2305" s="28"/>
      <c r="BG2305" s="29"/>
      <c r="BH2305" s="30"/>
      <c r="BI2305" s="20"/>
      <c r="BJ2305" s="20"/>
      <c r="BK2305" s="20"/>
    </row>
    <row r="2306" spans="25:63" x14ac:dyDescent="0.25">
      <c r="Y2306" s="25"/>
      <c r="AA2306" s="26"/>
      <c r="AB2306" s="27"/>
      <c r="AC2306" s="27"/>
      <c r="AD2306" s="27"/>
      <c r="BA2306" s="32"/>
      <c r="BB2306" s="32"/>
      <c r="BC2306" s="28"/>
      <c r="BD2306" s="29"/>
      <c r="BE2306" s="30"/>
      <c r="BF2306" s="28"/>
      <c r="BG2306" s="29"/>
      <c r="BH2306" s="30"/>
      <c r="BI2306" s="20"/>
      <c r="BJ2306" s="20"/>
      <c r="BK2306" s="20"/>
    </row>
    <row r="2307" spans="25:63" x14ac:dyDescent="0.25">
      <c r="Y2307" s="25"/>
      <c r="AA2307" s="26"/>
      <c r="AB2307" s="27"/>
      <c r="AC2307" s="27"/>
      <c r="AD2307" s="27"/>
      <c r="BA2307" s="32"/>
      <c r="BB2307" s="32"/>
      <c r="BC2307" s="28"/>
      <c r="BD2307" s="29"/>
      <c r="BE2307" s="30"/>
      <c r="BF2307" s="28"/>
      <c r="BG2307" s="29"/>
      <c r="BH2307" s="30"/>
      <c r="BI2307" s="20"/>
      <c r="BJ2307" s="20"/>
      <c r="BK2307" s="20"/>
    </row>
    <row r="2308" spans="25:63" x14ac:dyDescent="0.25">
      <c r="Y2308" s="25"/>
      <c r="AA2308" s="26"/>
      <c r="AB2308" s="27"/>
      <c r="AC2308" s="27"/>
      <c r="AD2308" s="27"/>
      <c r="BA2308" s="32"/>
      <c r="BB2308" s="32"/>
      <c r="BC2308" s="28"/>
      <c r="BD2308" s="29"/>
      <c r="BE2308" s="30"/>
      <c r="BF2308" s="28"/>
      <c r="BG2308" s="29"/>
      <c r="BH2308" s="30"/>
      <c r="BI2308" s="20"/>
      <c r="BJ2308" s="20"/>
      <c r="BK2308" s="20"/>
    </row>
    <row r="2309" spans="25:63" x14ac:dyDescent="0.25">
      <c r="Y2309" s="25"/>
      <c r="AA2309" s="26"/>
      <c r="AB2309" s="27"/>
      <c r="AC2309" s="27"/>
      <c r="AD2309" s="27"/>
      <c r="BA2309" s="32"/>
      <c r="BB2309" s="32"/>
      <c r="BC2309" s="28"/>
      <c r="BD2309" s="29"/>
      <c r="BE2309" s="30"/>
      <c r="BF2309" s="28"/>
      <c r="BG2309" s="29"/>
      <c r="BH2309" s="30"/>
      <c r="BI2309" s="20"/>
      <c r="BJ2309" s="20"/>
      <c r="BK2309" s="20"/>
    </row>
    <row r="2310" spans="25:63" x14ac:dyDescent="0.25">
      <c r="Y2310" s="25"/>
      <c r="AA2310" s="26"/>
      <c r="AB2310" s="27"/>
      <c r="AC2310" s="27"/>
      <c r="AD2310" s="27"/>
      <c r="BA2310" s="32"/>
      <c r="BB2310" s="32"/>
      <c r="BC2310" s="28"/>
      <c r="BD2310" s="29"/>
      <c r="BE2310" s="30"/>
      <c r="BF2310" s="28"/>
      <c r="BG2310" s="29"/>
      <c r="BH2310" s="30"/>
      <c r="BI2310" s="20"/>
      <c r="BJ2310" s="20"/>
      <c r="BK2310" s="20"/>
    </row>
    <row r="2311" spans="25:63" x14ac:dyDescent="0.25">
      <c r="Y2311" s="25"/>
      <c r="AA2311" s="26"/>
      <c r="AB2311" s="27"/>
      <c r="AC2311" s="27"/>
      <c r="AD2311" s="27"/>
      <c r="BA2311" s="32"/>
      <c r="BB2311" s="32"/>
      <c r="BC2311" s="28"/>
      <c r="BD2311" s="29"/>
      <c r="BE2311" s="30"/>
      <c r="BF2311" s="28"/>
      <c r="BG2311" s="29"/>
      <c r="BH2311" s="30"/>
      <c r="BI2311" s="20"/>
      <c r="BJ2311" s="20"/>
      <c r="BK2311" s="20"/>
    </row>
    <row r="2312" spans="25:63" x14ac:dyDescent="0.25">
      <c r="Y2312" s="25"/>
      <c r="AA2312" s="26"/>
      <c r="AB2312" s="27"/>
      <c r="AC2312" s="27"/>
      <c r="AD2312" s="27"/>
      <c r="BA2312" s="32"/>
      <c r="BB2312" s="32"/>
      <c r="BC2312" s="28"/>
      <c r="BD2312" s="29"/>
      <c r="BE2312" s="30"/>
      <c r="BF2312" s="28"/>
      <c r="BG2312" s="29"/>
      <c r="BH2312" s="30"/>
      <c r="BI2312" s="20"/>
      <c r="BJ2312" s="20"/>
      <c r="BK2312" s="20"/>
    </row>
    <row r="2313" spans="25:63" x14ac:dyDescent="0.25">
      <c r="Y2313" s="25"/>
      <c r="AA2313" s="26"/>
      <c r="AB2313" s="27"/>
      <c r="AC2313" s="27"/>
      <c r="AD2313" s="27"/>
      <c r="BA2313" s="32"/>
      <c r="BB2313" s="32"/>
      <c r="BC2313" s="28"/>
      <c r="BD2313" s="29"/>
      <c r="BE2313" s="30"/>
      <c r="BF2313" s="28"/>
      <c r="BG2313" s="29"/>
      <c r="BH2313" s="30"/>
      <c r="BI2313" s="20"/>
      <c r="BJ2313" s="20"/>
      <c r="BK2313" s="20"/>
    </row>
    <row r="2314" spans="25:63" x14ac:dyDescent="0.25">
      <c r="Y2314" s="25"/>
      <c r="AA2314" s="26"/>
      <c r="AB2314" s="27"/>
      <c r="AC2314" s="27"/>
      <c r="AD2314" s="27"/>
      <c r="BA2314" s="32"/>
      <c r="BB2314" s="32"/>
      <c r="BC2314" s="28"/>
      <c r="BD2314" s="29"/>
      <c r="BE2314" s="30"/>
      <c r="BF2314" s="28"/>
      <c r="BG2314" s="29"/>
      <c r="BH2314" s="30"/>
      <c r="BI2314" s="20"/>
      <c r="BJ2314" s="20"/>
      <c r="BK2314" s="20"/>
    </row>
    <row r="2315" spans="25:63" x14ac:dyDescent="0.25">
      <c r="Y2315" s="25"/>
      <c r="AA2315" s="26"/>
      <c r="AB2315" s="27"/>
      <c r="AC2315" s="27"/>
      <c r="AD2315" s="27"/>
      <c r="BA2315" s="32"/>
      <c r="BB2315" s="32"/>
      <c r="BC2315" s="28"/>
      <c r="BD2315" s="29"/>
      <c r="BE2315" s="30"/>
      <c r="BF2315" s="28"/>
      <c r="BG2315" s="29"/>
      <c r="BH2315" s="30"/>
      <c r="BI2315" s="20"/>
      <c r="BJ2315" s="20"/>
      <c r="BK2315" s="20"/>
    </row>
    <row r="2316" spans="25:63" x14ac:dyDescent="0.25">
      <c r="Y2316" s="25"/>
      <c r="AA2316" s="26"/>
      <c r="AB2316" s="27"/>
      <c r="AC2316" s="27"/>
      <c r="AD2316" s="27"/>
      <c r="BA2316" s="32"/>
      <c r="BB2316" s="32"/>
      <c r="BC2316" s="28"/>
      <c r="BD2316" s="29"/>
      <c r="BE2316" s="30"/>
      <c r="BF2316" s="28"/>
      <c r="BG2316" s="29"/>
      <c r="BH2316" s="30"/>
      <c r="BI2316" s="20"/>
      <c r="BJ2316" s="20"/>
      <c r="BK2316" s="20"/>
    </row>
    <row r="2317" spans="25:63" x14ac:dyDescent="0.25">
      <c r="Y2317" s="25"/>
      <c r="AA2317" s="26"/>
      <c r="AB2317" s="27"/>
      <c r="AC2317" s="27"/>
      <c r="AD2317" s="27"/>
      <c r="BA2317" s="32"/>
      <c r="BB2317" s="32"/>
      <c r="BC2317" s="28"/>
      <c r="BD2317" s="29"/>
      <c r="BE2317" s="30"/>
      <c r="BF2317" s="28"/>
      <c r="BG2317" s="29"/>
      <c r="BH2317" s="30"/>
      <c r="BI2317" s="20"/>
      <c r="BJ2317" s="20"/>
      <c r="BK2317" s="20"/>
    </row>
    <row r="2318" spans="25:63" x14ac:dyDescent="0.25">
      <c r="Y2318" s="25"/>
      <c r="AA2318" s="26"/>
      <c r="AB2318" s="27"/>
      <c r="AC2318" s="27"/>
      <c r="AD2318" s="27"/>
      <c r="BA2318" s="32"/>
      <c r="BB2318" s="32"/>
      <c r="BC2318" s="28"/>
      <c r="BD2318" s="29"/>
      <c r="BE2318" s="30"/>
      <c r="BF2318" s="28"/>
      <c r="BG2318" s="29"/>
      <c r="BH2318" s="30"/>
      <c r="BI2318" s="20"/>
      <c r="BJ2318" s="20"/>
      <c r="BK2318" s="20"/>
    </row>
    <row r="2319" spans="25:63" x14ac:dyDescent="0.25">
      <c r="Y2319" s="25"/>
      <c r="AA2319" s="26"/>
      <c r="AB2319" s="27"/>
      <c r="AC2319" s="27"/>
      <c r="AD2319" s="27"/>
      <c r="BA2319" s="32"/>
      <c r="BB2319" s="32"/>
      <c r="BC2319" s="28"/>
      <c r="BD2319" s="29"/>
      <c r="BE2319" s="30"/>
      <c r="BF2319" s="28"/>
      <c r="BG2319" s="29"/>
      <c r="BH2319" s="30"/>
      <c r="BI2319" s="20"/>
      <c r="BJ2319" s="20"/>
      <c r="BK2319" s="20"/>
    </row>
    <row r="2320" spans="25:63" x14ac:dyDescent="0.25">
      <c r="Y2320" s="25"/>
      <c r="AA2320" s="26"/>
      <c r="AB2320" s="27"/>
      <c r="AC2320" s="27"/>
      <c r="AD2320" s="27"/>
      <c r="BA2320" s="32"/>
      <c r="BB2320" s="32"/>
      <c r="BC2320" s="28"/>
      <c r="BD2320" s="29"/>
      <c r="BE2320" s="30"/>
      <c r="BF2320" s="28"/>
      <c r="BG2320" s="29"/>
      <c r="BH2320" s="30"/>
      <c r="BI2320" s="20"/>
      <c r="BJ2320" s="20"/>
      <c r="BK2320" s="20"/>
    </row>
    <row r="2321" spans="25:63" x14ac:dyDescent="0.25">
      <c r="Y2321" s="25"/>
      <c r="AA2321" s="26"/>
      <c r="AB2321" s="27"/>
      <c r="AC2321" s="27"/>
      <c r="AD2321" s="27"/>
      <c r="BA2321" s="32"/>
      <c r="BB2321" s="32"/>
      <c r="BC2321" s="28"/>
      <c r="BD2321" s="29"/>
      <c r="BE2321" s="30"/>
      <c r="BF2321" s="28"/>
      <c r="BG2321" s="29"/>
      <c r="BH2321" s="30"/>
      <c r="BI2321" s="20"/>
      <c r="BJ2321" s="20"/>
      <c r="BK2321" s="20"/>
    </row>
    <row r="2322" spans="25:63" x14ac:dyDescent="0.25">
      <c r="Y2322" s="25"/>
      <c r="AA2322" s="26"/>
      <c r="AB2322" s="27"/>
      <c r="AC2322" s="27"/>
      <c r="AD2322" s="27"/>
      <c r="BA2322" s="32"/>
      <c r="BB2322" s="32"/>
      <c r="BC2322" s="28"/>
      <c r="BD2322" s="29"/>
      <c r="BE2322" s="30"/>
      <c r="BF2322" s="28"/>
      <c r="BG2322" s="29"/>
      <c r="BH2322" s="30"/>
      <c r="BI2322" s="20"/>
      <c r="BJ2322" s="20"/>
      <c r="BK2322" s="20"/>
    </row>
    <row r="2323" spans="25:63" x14ac:dyDescent="0.25">
      <c r="Y2323" s="25"/>
      <c r="AA2323" s="26"/>
      <c r="AB2323" s="27"/>
      <c r="AC2323" s="27"/>
      <c r="AD2323" s="27"/>
      <c r="BA2323" s="32"/>
      <c r="BB2323" s="32"/>
      <c r="BC2323" s="28"/>
      <c r="BD2323" s="29"/>
      <c r="BE2323" s="30"/>
      <c r="BF2323" s="28"/>
      <c r="BG2323" s="29"/>
      <c r="BH2323" s="30"/>
      <c r="BI2323" s="20"/>
      <c r="BJ2323" s="20"/>
      <c r="BK2323" s="20"/>
    </row>
    <row r="2324" spans="25:63" x14ac:dyDescent="0.25">
      <c r="Y2324" s="25"/>
      <c r="AA2324" s="26"/>
      <c r="AB2324" s="27"/>
      <c r="AC2324" s="27"/>
      <c r="AD2324" s="27"/>
      <c r="BA2324" s="32"/>
      <c r="BB2324" s="32"/>
      <c r="BC2324" s="28"/>
      <c r="BD2324" s="29"/>
      <c r="BE2324" s="30"/>
      <c r="BF2324" s="28"/>
      <c r="BG2324" s="29"/>
      <c r="BH2324" s="30"/>
      <c r="BI2324" s="20"/>
      <c r="BJ2324" s="20"/>
      <c r="BK2324" s="20"/>
    </row>
    <row r="2325" spans="25:63" x14ac:dyDescent="0.25">
      <c r="Y2325" s="25"/>
      <c r="AA2325" s="26"/>
      <c r="AB2325" s="27"/>
      <c r="AC2325" s="27"/>
      <c r="AD2325" s="27"/>
      <c r="BA2325" s="32"/>
      <c r="BB2325" s="32"/>
      <c r="BC2325" s="28"/>
      <c r="BD2325" s="29"/>
      <c r="BE2325" s="30"/>
      <c r="BF2325" s="28"/>
      <c r="BG2325" s="29"/>
      <c r="BH2325" s="30"/>
      <c r="BI2325" s="20"/>
      <c r="BJ2325" s="20"/>
      <c r="BK2325" s="20"/>
    </row>
    <row r="2326" spans="25:63" x14ac:dyDescent="0.25">
      <c r="Y2326" s="25"/>
      <c r="AA2326" s="26"/>
      <c r="AB2326" s="27"/>
      <c r="AC2326" s="27"/>
      <c r="AD2326" s="27"/>
      <c r="BA2326" s="32"/>
      <c r="BB2326" s="32"/>
      <c r="BC2326" s="28"/>
      <c r="BD2326" s="29"/>
      <c r="BE2326" s="30"/>
      <c r="BF2326" s="28"/>
      <c r="BG2326" s="29"/>
      <c r="BH2326" s="30"/>
      <c r="BI2326" s="20"/>
      <c r="BJ2326" s="20"/>
      <c r="BK2326" s="20"/>
    </row>
    <row r="2327" spans="25:63" x14ac:dyDescent="0.25">
      <c r="Y2327" s="25"/>
      <c r="AA2327" s="26"/>
      <c r="AB2327" s="27"/>
      <c r="AC2327" s="27"/>
      <c r="AD2327" s="27"/>
      <c r="BA2327" s="32"/>
      <c r="BB2327" s="32"/>
      <c r="BC2327" s="28"/>
      <c r="BD2327" s="29"/>
      <c r="BE2327" s="30"/>
      <c r="BF2327" s="28"/>
      <c r="BG2327" s="29"/>
      <c r="BH2327" s="30"/>
      <c r="BI2327" s="20"/>
      <c r="BJ2327" s="20"/>
      <c r="BK2327" s="20"/>
    </row>
    <row r="2328" spans="25:63" x14ac:dyDescent="0.25">
      <c r="Y2328" s="25"/>
      <c r="AA2328" s="26"/>
      <c r="AB2328" s="27"/>
      <c r="AC2328" s="27"/>
      <c r="AD2328" s="27"/>
      <c r="BA2328" s="32"/>
      <c r="BB2328" s="32"/>
      <c r="BC2328" s="28"/>
      <c r="BD2328" s="29"/>
      <c r="BE2328" s="30"/>
      <c r="BF2328" s="28"/>
      <c r="BG2328" s="29"/>
      <c r="BH2328" s="30"/>
      <c r="BI2328" s="20"/>
      <c r="BJ2328" s="20"/>
      <c r="BK2328" s="20"/>
    </row>
    <row r="2329" spans="25:63" x14ac:dyDescent="0.25">
      <c r="Y2329" s="25"/>
      <c r="AA2329" s="26"/>
      <c r="AB2329" s="27"/>
      <c r="AC2329" s="27"/>
      <c r="AD2329" s="27"/>
      <c r="BA2329" s="32"/>
      <c r="BB2329" s="32"/>
      <c r="BC2329" s="28"/>
      <c r="BD2329" s="29"/>
      <c r="BE2329" s="30"/>
      <c r="BF2329" s="28"/>
      <c r="BG2329" s="29"/>
      <c r="BH2329" s="30"/>
      <c r="BI2329" s="20"/>
      <c r="BJ2329" s="20"/>
      <c r="BK2329" s="20"/>
    </row>
    <row r="2330" spans="25:63" x14ac:dyDescent="0.25">
      <c r="Y2330" s="25"/>
      <c r="AA2330" s="26"/>
      <c r="AB2330" s="27"/>
      <c r="AC2330" s="27"/>
      <c r="AD2330" s="27"/>
      <c r="BA2330" s="32"/>
      <c r="BB2330" s="32"/>
      <c r="BC2330" s="28"/>
      <c r="BD2330" s="29"/>
      <c r="BE2330" s="30"/>
      <c r="BF2330" s="28"/>
      <c r="BG2330" s="29"/>
      <c r="BH2330" s="30"/>
      <c r="BI2330" s="20"/>
      <c r="BJ2330" s="20"/>
      <c r="BK2330" s="20"/>
    </row>
    <row r="2331" spans="25:63" x14ac:dyDescent="0.25">
      <c r="Y2331" s="25"/>
      <c r="AA2331" s="26"/>
      <c r="AB2331" s="27"/>
      <c r="AC2331" s="27"/>
      <c r="AD2331" s="27"/>
      <c r="BA2331" s="32"/>
      <c r="BB2331" s="32"/>
      <c r="BC2331" s="28"/>
      <c r="BD2331" s="29"/>
      <c r="BE2331" s="30"/>
      <c r="BF2331" s="28"/>
      <c r="BG2331" s="29"/>
      <c r="BH2331" s="30"/>
      <c r="BI2331" s="20"/>
      <c r="BJ2331" s="20"/>
      <c r="BK2331" s="20"/>
    </row>
    <row r="2332" spans="25:63" x14ac:dyDescent="0.25">
      <c r="Y2332" s="25"/>
      <c r="AA2332" s="26"/>
      <c r="AB2332" s="27"/>
      <c r="AC2332" s="27"/>
      <c r="AD2332" s="27"/>
      <c r="BA2332" s="32"/>
      <c r="BB2332" s="32"/>
      <c r="BC2332" s="28"/>
      <c r="BD2332" s="29"/>
      <c r="BE2332" s="30"/>
      <c r="BF2332" s="28"/>
      <c r="BG2332" s="29"/>
      <c r="BH2332" s="30"/>
      <c r="BI2332" s="20"/>
      <c r="BJ2332" s="20"/>
      <c r="BK2332" s="20"/>
    </row>
    <row r="2333" spans="25:63" x14ac:dyDescent="0.25">
      <c r="Y2333" s="25"/>
      <c r="AA2333" s="26"/>
      <c r="AB2333" s="27"/>
      <c r="AC2333" s="27"/>
      <c r="AD2333" s="27"/>
      <c r="BA2333" s="32"/>
      <c r="BB2333" s="32"/>
      <c r="BC2333" s="28"/>
      <c r="BD2333" s="29"/>
      <c r="BE2333" s="30"/>
      <c r="BF2333" s="28"/>
      <c r="BG2333" s="29"/>
      <c r="BH2333" s="30"/>
      <c r="BI2333" s="20"/>
      <c r="BJ2333" s="20"/>
      <c r="BK2333" s="20"/>
    </row>
    <row r="2334" spans="25:63" x14ac:dyDescent="0.25">
      <c r="Y2334" s="25"/>
      <c r="AA2334" s="26"/>
      <c r="AB2334" s="27"/>
      <c r="AC2334" s="27"/>
      <c r="AD2334" s="27"/>
      <c r="BA2334" s="32"/>
      <c r="BB2334" s="32"/>
      <c r="BC2334" s="28"/>
      <c r="BD2334" s="29"/>
      <c r="BE2334" s="30"/>
      <c r="BF2334" s="28"/>
      <c r="BG2334" s="29"/>
      <c r="BH2334" s="30"/>
      <c r="BI2334" s="20"/>
      <c r="BJ2334" s="20"/>
      <c r="BK2334" s="20"/>
    </row>
    <row r="2335" spans="25:63" x14ac:dyDescent="0.25">
      <c r="Y2335" s="25"/>
      <c r="AA2335" s="26"/>
      <c r="AB2335" s="27"/>
      <c r="AC2335" s="27"/>
      <c r="AD2335" s="27"/>
      <c r="BA2335" s="32"/>
      <c r="BB2335" s="32"/>
      <c r="BC2335" s="28"/>
      <c r="BD2335" s="29"/>
      <c r="BE2335" s="30"/>
      <c r="BF2335" s="28"/>
      <c r="BG2335" s="29"/>
      <c r="BH2335" s="30"/>
      <c r="BI2335" s="20"/>
      <c r="BJ2335" s="20"/>
      <c r="BK2335" s="20"/>
    </row>
    <row r="2336" spans="25:63" x14ac:dyDescent="0.25">
      <c r="Y2336" s="25"/>
      <c r="AA2336" s="26"/>
      <c r="AB2336" s="27"/>
      <c r="AC2336" s="27"/>
      <c r="AD2336" s="27"/>
      <c r="BA2336" s="32"/>
      <c r="BB2336" s="32"/>
      <c r="BC2336" s="28"/>
      <c r="BD2336" s="29"/>
      <c r="BE2336" s="30"/>
      <c r="BF2336" s="28"/>
      <c r="BG2336" s="29"/>
      <c r="BH2336" s="30"/>
      <c r="BI2336" s="20"/>
      <c r="BJ2336" s="20"/>
      <c r="BK2336" s="20"/>
    </row>
    <row r="2337" spans="25:63" x14ac:dyDescent="0.25">
      <c r="Y2337" s="25"/>
      <c r="AA2337" s="26"/>
      <c r="AB2337" s="27"/>
      <c r="AC2337" s="27"/>
      <c r="AD2337" s="27"/>
      <c r="BA2337" s="32"/>
      <c r="BB2337" s="32"/>
      <c r="BC2337" s="28"/>
      <c r="BD2337" s="29"/>
      <c r="BE2337" s="30"/>
      <c r="BF2337" s="28"/>
      <c r="BG2337" s="29"/>
      <c r="BH2337" s="30"/>
      <c r="BI2337" s="20"/>
      <c r="BJ2337" s="20"/>
      <c r="BK2337" s="20"/>
    </row>
    <row r="2338" spans="25:63" x14ac:dyDescent="0.25">
      <c r="Y2338" s="25"/>
      <c r="AA2338" s="26"/>
      <c r="AB2338" s="27"/>
      <c r="AC2338" s="27"/>
      <c r="AD2338" s="27"/>
      <c r="BA2338" s="32"/>
      <c r="BB2338" s="32"/>
      <c r="BC2338" s="28"/>
      <c r="BD2338" s="29"/>
      <c r="BE2338" s="30"/>
      <c r="BF2338" s="28"/>
      <c r="BG2338" s="29"/>
      <c r="BH2338" s="30"/>
      <c r="BI2338" s="20"/>
      <c r="BJ2338" s="20"/>
      <c r="BK2338" s="20"/>
    </row>
    <row r="2339" spans="25:63" x14ac:dyDescent="0.25">
      <c r="Y2339" s="25"/>
      <c r="AA2339" s="26"/>
      <c r="AB2339" s="27"/>
      <c r="AC2339" s="27"/>
      <c r="AD2339" s="27"/>
      <c r="BA2339" s="32"/>
      <c r="BB2339" s="32"/>
      <c r="BC2339" s="28"/>
      <c r="BD2339" s="29"/>
      <c r="BE2339" s="30"/>
      <c r="BF2339" s="28"/>
      <c r="BG2339" s="29"/>
      <c r="BH2339" s="30"/>
      <c r="BI2339" s="20"/>
      <c r="BJ2339" s="20"/>
      <c r="BK2339" s="20"/>
    </row>
    <row r="2340" spans="25:63" x14ac:dyDescent="0.25">
      <c r="Y2340" s="25"/>
      <c r="AA2340" s="26"/>
      <c r="AB2340" s="27"/>
      <c r="AC2340" s="27"/>
      <c r="AD2340" s="27"/>
      <c r="BA2340" s="32"/>
      <c r="BB2340" s="32"/>
      <c r="BC2340" s="28"/>
      <c r="BD2340" s="29"/>
      <c r="BE2340" s="30"/>
      <c r="BF2340" s="28"/>
      <c r="BG2340" s="29"/>
      <c r="BH2340" s="30"/>
      <c r="BI2340" s="20"/>
      <c r="BJ2340" s="20"/>
      <c r="BK2340" s="20"/>
    </row>
    <row r="2341" spans="25:63" x14ac:dyDescent="0.25">
      <c r="Y2341" s="25"/>
      <c r="AA2341" s="26"/>
      <c r="AB2341" s="27"/>
      <c r="AC2341" s="27"/>
      <c r="AD2341" s="27"/>
      <c r="BA2341" s="32"/>
      <c r="BB2341" s="32"/>
      <c r="BC2341" s="28"/>
      <c r="BD2341" s="29"/>
      <c r="BE2341" s="30"/>
      <c r="BF2341" s="28"/>
      <c r="BG2341" s="29"/>
      <c r="BH2341" s="30"/>
      <c r="BI2341" s="20"/>
      <c r="BJ2341" s="20"/>
      <c r="BK2341" s="20"/>
    </row>
    <row r="2342" spans="25:63" x14ac:dyDescent="0.25">
      <c r="Y2342" s="25"/>
      <c r="AA2342" s="26"/>
      <c r="AB2342" s="27"/>
      <c r="AC2342" s="27"/>
      <c r="AD2342" s="27"/>
      <c r="BA2342" s="32"/>
      <c r="BB2342" s="32"/>
      <c r="BC2342" s="28"/>
      <c r="BD2342" s="29"/>
      <c r="BE2342" s="30"/>
      <c r="BF2342" s="28"/>
      <c r="BG2342" s="29"/>
      <c r="BH2342" s="30"/>
      <c r="BI2342" s="20"/>
      <c r="BJ2342" s="20"/>
      <c r="BK2342" s="20"/>
    </row>
    <row r="2343" spans="25:63" x14ac:dyDescent="0.25">
      <c r="Y2343" s="25"/>
      <c r="AA2343" s="26"/>
      <c r="AB2343" s="27"/>
      <c r="AC2343" s="27"/>
      <c r="AD2343" s="27"/>
      <c r="BA2343" s="32"/>
      <c r="BB2343" s="32"/>
      <c r="BC2343" s="28"/>
      <c r="BD2343" s="29"/>
      <c r="BE2343" s="30"/>
      <c r="BF2343" s="28"/>
      <c r="BG2343" s="29"/>
      <c r="BH2343" s="30"/>
      <c r="BI2343" s="20"/>
      <c r="BJ2343" s="20"/>
      <c r="BK2343" s="20"/>
    </row>
    <row r="2344" spans="25:63" x14ac:dyDescent="0.25">
      <c r="Y2344" s="25"/>
      <c r="AA2344" s="26"/>
      <c r="AB2344" s="27"/>
      <c r="AC2344" s="27"/>
      <c r="AD2344" s="27"/>
      <c r="BA2344" s="32"/>
      <c r="BB2344" s="32"/>
      <c r="BC2344" s="28"/>
      <c r="BD2344" s="29"/>
      <c r="BE2344" s="30"/>
      <c r="BF2344" s="28"/>
      <c r="BG2344" s="29"/>
      <c r="BH2344" s="30"/>
      <c r="BI2344" s="20"/>
      <c r="BJ2344" s="20"/>
      <c r="BK2344" s="20"/>
    </row>
    <row r="2345" spans="25:63" x14ac:dyDescent="0.25">
      <c r="Y2345" s="25"/>
      <c r="AA2345" s="26"/>
      <c r="AB2345" s="27"/>
      <c r="AC2345" s="27"/>
      <c r="AD2345" s="27"/>
      <c r="BA2345" s="32"/>
      <c r="BB2345" s="32"/>
      <c r="BC2345" s="28"/>
      <c r="BD2345" s="29"/>
      <c r="BE2345" s="30"/>
      <c r="BF2345" s="28"/>
      <c r="BG2345" s="29"/>
      <c r="BH2345" s="30"/>
      <c r="BI2345" s="20"/>
      <c r="BJ2345" s="20"/>
      <c r="BK2345" s="20"/>
    </row>
    <row r="2346" spans="25:63" x14ac:dyDescent="0.25">
      <c r="Y2346" s="25"/>
      <c r="AA2346" s="26"/>
      <c r="AB2346" s="27"/>
      <c r="AC2346" s="27"/>
      <c r="AD2346" s="27"/>
      <c r="BA2346" s="32"/>
      <c r="BB2346" s="32"/>
      <c r="BC2346" s="28"/>
      <c r="BD2346" s="29"/>
      <c r="BE2346" s="30"/>
      <c r="BF2346" s="28"/>
      <c r="BG2346" s="29"/>
      <c r="BH2346" s="30"/>
      <c r="BI2346" s="20"/>
      <c r="BJ2346" s="20"/>
      <c r="BK2346" s="20"/>
    </row>
    <row r="2347" spans="25:63" x14ac:dyDescent="0.25">
      <c r="Y2347" s="25"/>
      <c r="AA2347" s="26"/>
      <c r="AB2347" s="27"/>
      <c r="AC2347" s="27"/>
      <c r="AD2347" s="27"/>
      <c r="BA2347" s="32"/>
      <c r="BB2347" s="32"/>
      <c r="BC2347" s="28"/>
      <c r="BD2347" s="29"/>
      <c r="BE2347" s="30"/>
      <c r="BF2347" s="28"/>
      <c r="BG2347" s="29"/>
      <c r="BH2347" s="30"/>
      <c r="BI2347" s="20"/>
      <c r="BJ2347" s="20"/>
      <c r="BK2347" s="20"/>
    </row>
    <row r="2348" spans="25:63" x14ac:dyDescent="0.25">
      <c r="Y2348" s="25"/>
      <c r="AA2348" s="26"/>
      <c r="AB2348" s="27"/>
      <c r="AC2348" s="27"/>
      <c r="AD2348" s="27"/>
      <c r="BA2348" s="32"/>
      <c r="BB2348" s="32"/>
      <c r="BC2348" s="28"/>
      <c r="BD2348" s="29"/>
      <c r="BE2348" s="30"/>
      <c r="BF2348" s="28"/>
      <c r="BG2348" s="29"/>
      <c r="BH2348" s="30"/>
      <c r="BI2348" s="20"/>
      <c r="BJ2348" s="20"/>
      <c r="BK2348" s="20"/>
    </row>
    <row r="2349" spans="25:63" x14ac:dyDescent="0.25">
      <c r="Y2349" s="25"/>
      <c r="AA2349" s="26"/>
      <c r="AB2349" s="27"/>
      <c r="AC2349" s="27"/>
      <c r="AD2349" s="27"/>
      <c r="BA2349" s="32"/>
      <c r="BB2349" s="32"/>
      <c r="BC2349" s="28"/>
      <c r="BD2349" s="29"/>
      <c r="BE2349" s="30"/>
      <c r="BF2349" s="28"/>
      <c r="BG2349" s="29"/>
      <c r="BH2349" s="30"/>
      <c r="BI2349" s="20"/>
      <c r="BJ2349" s="20"/>
      <c r="BK2349" s="20"/>
    </row>
    <row r="2350" spans="25:63" x14ac:dyDescent="0.25">
      <c r="Y2350" s="25"/>
      <c r="AA2350" s="26"/>
      <c r="AB2350" s="27"/>
      <c r="AC2350" s="27"/>
      <c r="AD2350" s="27"/>
      <c r="BA2350" s="32"/>
      <c r="BB2350" s="32"/>
      <c r="BC2350" s="28"/>
      <c r="BD2350" s="29"/>
      <c r="BE2350" s="30"/>
      <c r="BF2350" s="28"/>
      <c r="BG2350" s="29"/>
      <c r="BH2350" s="30"/>
      <c r="BI2350" s="20"/>
      <c r="BJ2350" s="20"/>
      <c r="BK2350" s="20"/>
    </row>
    <row r="2351" spans="25:63" x14ac:dyDescent="0.25">
      <c r="Y2351" s="25"/>
      <c r="AA2351" s="26"/>
      <c r="AB2351" s="27"/>
      <c r="AC2351" s="27"/>
      <c r="AD2351" s="27"/>
      <c r="BA2351" s="32"/>
      <c r="BB2351" s="32"/>
      <c r="BC2351" s="28"/>
      <c r="BD2351" s="29"/>
      <c r="BE2351" s="30"/>
      <c r="BF2351" s="28"/>
      <c r="BG2351" s="29"/>
      <c r="BH2351" s="30"/>
      <c r="BI2351" s="20"/>
      <c r="BJ2351" s="20"/>
      <c r="BK2351" s="20"/>
    </row>
    <row r="2352" spans="25:63" x14ac:dyDescent="0.25">
      <c r="Y2352" s="25"/>
      <c r="AA2352" s="26"/>
      <c r="AB2352" s="27"/>
      <c r="AC2352" s="27"/>
      <c r="AD2352" s="27"/>
      <c r="BA2352" s="32"/>
      <c r="BB2352" s="32"/>
      <c r="BC2352" s="28"/>
      <c r="BD2352" s="29"/>
      <c r="BE2352" s="30"/>
      <c r="BF2352" s="28"/>
      <c r="BG2352" s="29"/>
      <c r="BH2352" s="30"/>
      <c r="BI2352" s="20"/>
      <c r="BJ2352" s="20"/>
      <c r="BK2352" s="20"/>
    </row>
    <row r="2353" spans="25:63" x14ac:dyDescent="0.25">
      <c r="Y2353" s="25"/>
      <c r="AA2353" s="26"/>
      <c r="AB2353" s="27"/>
      <c r="AC2353" s="27"/>
      <c r="AD2353" s="27"/>
      <c r="BA2353" s="32"/>
      <c r="BB2353" s="32"/>
      <c r="BC2353" s="28"/>
      <c r="BD2353" s="29"/>
      <c r="BE2353" s="30"/>
      <c r="BF2353" s="28"/>
      <c r="BG2353" s="29"/>
      <c r="BH2353" s="30"/>
      <c r="BI2353" s="20"/>
      <c r="BJ2353" s="20"/>
      <c r="BK2353" s="20"/>
    </row>
    <row r="2354" spans="25:63" x14ac:dyDescent="0.25">
      <c r="Y2354" s="25"/>
      <c r="AA2354" s="26"/>
      <c r="AB2354" s="27"/>
      <c r="AC2354" s="27"/>
      <c r="AD2354" s="27"/>
      <c r="BA2354" s="32"/>
      <c r="BB2354" s="32"/>
      <c r="BC2354" s="28"/>
      <c r="BD2354" s="29"/>
      <c r="BE2354" s="30"/>
      <c r="BF2354" s="28"/>
      <c r="BG2354" s="29"/>
      <c r="BH2354" s="30"/>
      <c r="BI2354" s="20"/>
      <c r="BJ2354" s="20"/>
      <c r="BK2354" s="20"/>
    </row>
    <row r="2355" spans="25:63" x14ac:dyDescent="0.25">
      <c r="Y2355" s="25"/>
      <c r="AA2355" s="26"/>
      <c r="AB2355" s="27"/>
      <c r="AC2355" s="27"/>
      <c r="AD2355" s="27"/>
      <c r="BA2355" s="32"/>
      <c r="BB2355" s="32"/>
      <c r="BC2355" s="28"/>
      <c r="BD2355" s="29"/>
      <c r="BE2355" s="30"/>
      <c r="BF2355" s="28"/>
      <c r="BG2355" s="29"/>
      <c r="BH2355" s="30"/>
      <c r="BI2355" s="20"/>
      <c r="BJ2355" s="20"/>
      <c r="BK2355" s="20"/>
    </row>
    <row r="2356" spans="25:63" x14ac:dyDescent="0.25">
      <c r="Y2356" s="25"/>
      <c r="AA2356" s="26"/>
      <c r="AB2356" s="27"/>
      <c r="AC2356" s="27"/>
      <c r="AD2356" s="27"/>
      <c r="BA2356" s="32"/>
      <c r="BB2356" s="32"/>
      <c r="BC2356" s="28"/>
      <c r="BD2356" s="29"/>
      <c r="BE2356" s="30"/>
      <c r="BF2356" s="28"/>
      <c r="BG2356" s="29"/>
      <c r="BH2356" s="30"/>
      <c r="BI2356" s="20"/>
      <c r="BJ2356" s="20"/>
      <c r="BK2356" s="20"/>
    </row>
    <row r="2357" spans="25:63" x14ac:dyDescent="0.25">
      <c r="Y2357" s="25"/>
      <c r="AA2357" s="26"/>
      <c r="AB2357" s="27"/>
      <c r="AC2357" s="27"/>
      <c r="AD2357" s="27"/>
      <c r="BA2357" s="32"/>
      <c r="BB2357" s="32"/>
      <c r="BC2357" s="28"/>
      <c r="BD2357" s="29"/>
      <c r="BE2357" s="30"/>
      <c r="BF2357" s="28"/>
      <c r="BG2357" s="29"/>
      <c r="BH2357" s="30"/>
      <c r="BI2357" s="20"/>
      <c r="BJ2357" s="20"/>
      <c r="BK2357" s="20"/>
    </row>
    <row r="2358" spans="25:63" x14ac:dyDescent="0.25">
      <c r="Y2358" s="25"/>
      <c r="AA2358" s="26"/>
      <c r="AB2358" s="27"/>
      <c r="AC2358" s="27"/>
      <c r="AD2358" s="27"/>
      <c r="BA2358" s="32"/>
      <c r="BB2358" s="32"/>
      <c r="BC2358" s="28"/>
      <c r="BD2358" s="29"/>
      <c r="BE2358" s="30"/>
      <c r="BF2358" s="28"/>
      <c r="BG2358" s="29"/>
      <c r="BH2358" s="30"/>
      <c r="BI2358" s="20"/>
      <c r="BJ2358" s="20"/>
      <c r="BK2358" s="20"/>
    </row>
    <row r="2359" spans="25:63" x14ac:dyDescent="0.25">
      <c r="Y2359" s="25"/>
      <c r="AA2359" s="26"/>
      <c r="AB2359" s="27"/>
      <c r="AC2359" s="27"/>
      <c r="AD2359" s="27"/>
      <c r="BA2359" s="32"/>
      <c r="BB2359" s="32"/>
      <c r="BC2359" s="28"/>
      <c r="BD2359" s="29"/>
      <c r="BE2359" s="30"/>
      <c r="BF2359" s="28"/>
      <c r="BG2359" s="29"/>
      <c r="BH2359" s="30"/>
      <c r="BI2359" s="20"/>
      <c r="BJ2359" s="20"/>
      <c r="BK2359" s="20"/>
    </row>
    <row r="2360" spans="25:63" x14ac:dyDescent="0.25">
      <c r="Y2360" s="25"/>
      <c r="AA2360" s="26"/>
      <c r="AB2360" s="27"/>
      <c r="AC2360" s="27"/>
      <c r="AD2360" s="27"/>
      <c r="BA2360" s="32"/>
      <c r="BB2360" s="32"/>
      <c r="BC2360" s="28"/>
      <c r="BD2360" s="29"/>
      <c r="BE2360" s="30"/>
      <c r="BF2360" s="28"/>
      <c r="BG2360" s="29"/>
      <c r="BH2360" s="30"/>
      <c r="BI2360" s="20"/>
      <c r="BJ2360" s="20"/>
      <c r="BK2360" s="20"/>
    </row>
    <row r="2361" spans="25:63" x14ac:dyDescent="0.25">
      <c r="Y2361" s="25"/>
      <c r="AA2361" s="26"/>
      <c r="AB2361" s="27"/>
      <c r="AC2361" s="27"/>
      <c r="AD2361" s="27"/>
      <c r="BA2361" s="32"/>
      <c r="BB2361" s="32"/>
      <c r="BC2361" s="28"/>
      <c r="BD2361" s="29"/>
      <c r="BE2361" s="30"/>
      <c r="BF2361" s="28"/>
      <c r="BG2361" s="29"/>
      <c r="BH2361" s="30"/>
      <c r="BI2361" s="20"/>
      <c r="BJ2361" s="20"/>
      <c r="BK2361" s="20"/>
    </row>
    <row r="2362" spans="25:63" x14ac:dyDescent="0.25">
      <c r="Y2362" s="25"/>
      <c r="AA2362" s="26"/>
      <c r="AB2362" s="27"/>
      <c r="AC2362" s="27"/>
      <c r="AD2362" s="27"/>
      <c r="BA2362" s="32"/>
      <c r="BB2362" s="32"/>
      <c r="BC2362" s="28"/>
      <c r="BD2362" s="29"/>
      <c r="BE2362" s="30"/>
      <c r="BF2362" s="28"/>
      <c r="BG2362" s="29"/>
      <c r="BH2362" s="30"/>
      <c r="BI2362" s="20"/>
      <c r="BJ2362" s="20"/>
      <c r="BK2362" s="20"/>
    </row>
    <row r="2363" spans="25:63" x14ac:dyDescent="0.25">
      <c r="Y2363" s="25"/>
      <c r="AA2363" s="26"/>
      <c r="AB2363" s="27"/>
      <c r="AC2363" s="27"/>
      <c r="AD2363" s="27"/>
      <c r="BA2363" s="32"/>
      <c r="BB2363" s="32"/>
      <c r="BC2363" s="28"/>
      <c r="BD2363" s="29"/>
      <c r="BE2363" s="30"/>
      <c r="BF2363" s="28"/>
      <c r="BG2363" s="29"/>
      <c r="BH2363" s="30"/>
      <c r="BI2363" s="20"/>
      <c r="BJ2363" s="20"/>
      <c r="BK2363" s="20"/>
    </row>
    <row r="2364" spans="25:63" x14ac:dyDescent="0.25">
      <c r="Y2364" s="25"/>
      <c r="AA2364" s="26"/>
      <c r="AB2364" s="27"/>
      <c r="AC2364" s="27"/>
      <c r="AD2364" s="27"/>
      <c r="BA2364" s="32"/>
      <c r="BB2364" s="32"/>
      <c r="BC2364" s="28"/>
      <c r="BD2364" s="29"/>
      <c r="BE2364" s="30"/>
      <c r="BF2364" s="28"/>
      <c r="BG2364" s="29"/>
      <c r="BH2364" s="30"/>
      <c r="BI2364" s="20"/>
      <c r="BJ2364" s="20"/>
      <c r="BK2364" s="20"/>
    </row>
    <row r="2365" spans="25:63" x14ac:dyDescent="0.25">
      <c r="Y2365" s="25"/>
      <c r="AA2365" s="26"/>
      <c r="AB2365" s="27"/>
      <c r="AC2365" s="27"/>
      <c r="AD2365" s="27"/>
      <c r="BA2365" s="32"/>
      <c r="BB2365" s="32"/>
      <c r="BC2365" s="28"/>
      <c r="BD2365" s="29"/>
      <c r="BE2365" s="30"/>
      <c r="BF2365" s="28"/>
      <c r="BG2365" s="29"/>
      <c r="BH2365" s="30"/>
      <c r="BI2365" s="20"/>
      <c r="BJ2365" s="20"/>
      <c r="BK2365" s="20"/>
    </row>
    <row r="2366" spans="25:63" x14ac:dyDescent="0.25">
      <c r="Y2366" s="25"/>
      <c r="AA2366" s="26"/>
      <c r="AB2366" s="27"/>
      <c r="AC2366" s="27"/>
      <c r="AD2366" s="27"/>
      <c r="BA2366" s="32"/>
      <c r="BB2366" s="32"/>
      <c r="BC2366" s="28"/>
      <c r="BD2366" s="29"/>
      <c r="BE2366" s="30"/>
      <c r="BF2366" s="28"/>
      <c r="BG2366" s="29"/>
      <c r="BH2366" s="30"/>
      <c r="BI2366" s="20"/>
      <c r="BJ2366" s="20"/>
      <c r="BK2366" s="20"/>
    </row>
    <row r="2367" spans="25:63" x14ac:dyDescent="0.25">
      <c r="Y2367" s="25"/>
      <c r="AA2367" s="26"/>
      <c r="AB2367" s="27"/>
      <c r="AC2367" s="27"/>
      <c r="AD2367" s="27"/>
      <c r="BA2367" s="32"/>
      <c r="BB2367" s="32"/>
      <c r="BC2367" s="28"/>
      <c r="BD2367" s="29"/>
      <c r="BE2367" s="30"/>
      <c r="BF2367" s="28"/>
      <c r="BG2367" s="29"/>
      <c r="BH2367" s="30"/>
      <c r="BI2367" s="20"/>
      <c r="BJ2367" s="20"/>
      <c r="BK2367" s="20"/>
    </row>
    <row r="2368" spans="25:63" x14ac:dyDescent="0.25">
      <c r="Y2368" s="25"/>
      <c r="AA2368" s="26"/>
      <c r="AB2368" s="27"/>
      <c r="AC2368" s="27"/>
      <c r="AD2368" s="27"/>
      <c r="BA2368" s="32"/>
      <c r="BB2368" s="32"/>
      <c r="BC2368" s="28"/>
      <c r="BD2368" s="29"/>
      <c r="BE2368" s="30"/>
      <c r="BF2368" s="28"/>
      <c r="BG2368" s="29"/>
      <c r="BH2368" s="30"/>
      <c r="BI2368" s="20"/>
      <c r="BJ2368" s="20"/>
      <c r="BK2368" s="20"/>
    </row>
    <row r="2369" spans="25:63" x14ac:dyDescent="0.25">
      <c r="Y2369" s="25"/>
      <c r="AA2369" s="26"/>
      <c r="AB2369" s="27"/>
      <c r="AC2369" s="27"/>
      <c r="AD2369" s="27"/>
      <c r="BA2369" s="32"/>
      <c r="BB2369" s="32"/>
      <c r="BC2369" s="28"/>
      <c r="BD2369" s="29"/>
      <c r="BE2369" s="30"/>
      <c r="BF2369" s="28"/>
      <c r="BG2369" s="29"/>
      <c r="BH2369" s="30"/>
      <c r="BI2369" s="20"/>
      <c r="BJ2369" s="20"/>
      <c r="BK2369" s="20"/>
    </row>
    <row r="2370" spans="25:63" x14ac:dyDescent="0.25">
      <c r="Y2370" s="25"/>
      <c r="AA2370" s="26"/>
      <c r="AB2370" s="27"/>
      <c r="AC2370" s="27"/>
      <c r="AD2370" s="27"/>
      <c r="BA2370" s="32"/>
      <c r="BB2370" s="32"/>
      <c r="BC2370" s="28"/>
      <c r="BD2370" s="29"/>
      <c r="BE2370" s="30"/>
      <c r="BF2370" s="28"/>
      <c r="BG2370" s="29"/>
      <c r="BH2370" s="30"/>
      <c r="BI2370" s="20"/>
      <c r="BJ2370" s="20"/>
      <c r="BK2370" s="20"/>
    </row>
    <row r="2371" spans="25:63" x14ac:dyDescent="0.25">
      <c r="Y2371" s="25"/>
      <c r="AA2371" s="26"/>
      <c r="AB2371" s="27"/>
      <c r="AC2371" s="27"/>
      <c r="AD2371" s="27"/>
      <c r="BA2371" s="32"/>
      <c r="BB2371" s="32"/>
      <c r="BC2371" s="28"/>
      <c r="BD2371" s="29"/>
      <c r="BE2371" s="30"/>
      <c r="BF2371" s="28"/>
      <c r="BG2371" s="29"/>
      <c r="BH2371" s="30"/>
      <c r="BI2371" s="20"/>
      <c r="BJ2371" s="20"/>
      <c r="BK2371" s="20"/>
    </row>
    <row r="2372" spans="25:63" x14ac:dyDescent="0.25">
      <c r="Y2372" s="25"/>
      <c r="AA2372" s="26"/>
      <c r="AB2372" s="27"/>
      <c r="AC2372" s="27"/>
      <c r="AD2372" s="27"/>
      <c r="BA2372" s="32"/>
      <c r="BB2372" s="32"/>
      <c r="BC2372" s="28"/>
      <c r="BD2372" s="29"/>
      <c r="BE2372" s="30"/>
      <c r="BF2372" s="28"/>
      <c r="BG2372" s="29"/>
      <c r="BH2372" s="30"/>
      <c r="BI2372" s="20"/>
      <c r="BJ2372" s="20"/>
      <c r="BK2372" s="20"/>
    </row>
    <row r="2373" spans="25:63" x14ac:dyDescent="0.25">
      <c r="Y2373" s="25"/>
      <c r="AA2373" s="26"/>
      <c r="AB2373" s="27"/>
      <c r="AC2373" s="27"/>
      <c r="AD2373" s="27"/>
      <c r="BA2373" s="32"/>
      <c r="BB2373" s="32"/>
      <c r="BC2373" s="28"/>
      <c r="BD2373" s="29"/>
      <c r="BE2373" s="30"/>
      <c r="BF2373" s="28"/>
      <c r="BG2373" s="29"/>
      <c r="BH2373" s="30"/>
      <c r="BI2373" s="20"/>
      <c r="BJ2373" s="20"/>
      <c r="BK2373" s="20"/>
    </row>
    <row r="2374" spans="25:63" x14ac:dyDescent="0.25">
      <c r="Y2374" s="25"/>
      <c r="AA2374" s="26"/>
      <c r="AB2374" s="27"/>
      <c r="AC2374" s="27"/>
      <c r="AD2374" s="27"/>
      <c r="BA2374" s="32"/>
      <c r="BB2374" s="32"/>
      <c r="BC2374" s="28"/>
      <c r="BD2374" s="29"/>
      <c r="BE2374" s="30"/>
      <c r="BF2374" s="28"/>
      <c r="BG2374" s="29"/>
      <c r="BH2374" s="30"/>
      <c r="BI2374" s="20"/>
      <c r="BJ2374" s="20"/>
      <c r="BK2374" s="20"/>
    </row>
    <row r="2375" spans="25:63" x14ac:dyDescent="0.25">
      <c r="Y2375" s="25"/>
      <c r="AA2375" s="26"/>
      <c r="AB2375" s="27"/>
      <c r="AC2375" s="27"/>
      <c r="AD2375" s="27"/>
      <c r="BA2375" s="32"/>
      <c r="BB2375" s="32"/>
      <c r="BC2375" s="28"/>
      <c r="BD2375" s="29"/>
      <c r="BE2375" s="30"/>
      <c r="BF2375" s="28"/>
      <c r="BG2375" s="29"/>
      <c r="BH2375" s="30"/>
      <c r="BI2375" s="20"/>
      <c r="BJ2375" s="20"/>
      <c r="BK2375" s="20"/>
    </row>
    <row r="2376" spans="25:63" x14ac:dyDescent="0.25">
      <c r="Y2376" s="25"/>
      <c r="AA2376" s="26"/>
      <c r="AB2376" s="27"/>
      <c r="AC2376" s="27"/>
      <c r="AD2376" s="27"/>
      <c r="BA2376" s="32"/>
      <c r="BB2376" s="32"/>
      <c r="BC2376" s="28"/>
      <c r="BD2376" s="29"/>
      <c r="BE2376" s="30"/>
      <c r="BF2376" s="28"/>
      <c r="BG2376" s="29"/>
      <c r="BH2376" s="30"/>
      <c r="BI2376" s="20"/>
      <c r="BJ2376" s="20"/>
      <c r="BK2376" s="20"/>
    </row>
    <row r="2377" spans="25:63" x14ac:dyDescent="0.25">
      <c r="Y2377" s="25"/>
      <c r="AA2377" s="26"/>
      <c r="AB2377" s="27"/>
      <c r="AC2377" s="27"/>
      <c r="AD2377" s="27"/>
      <c r="BA2377" s="32"/>
      <c r="BB2377" s="32"/>
      <c r="BC2377" s="28"/>
      <c r="BD2377" s="29"/>
      <c r="BE2377" s="30"/>
      <c r="BF2377" s="28"/>
      <c r="BG2377" s="29"/>
      <c r="BH2377" s="30"/>
      <c r="BI2377" s="20"/>
      <c r="BJ2377" s="20"/>
      <c r="BK2377" s="20"/>
    </row>
    <row r="2378" spans="25:63" x14ac:dyDescent="0.25">
      <c r="Y2378" s="25"/>
      <c r="AA2378" s="26"/>
      <c r="AB2378" s="27"/>
      <c r="AC2378" s="27"/>
      <c r="AD2378" s="27"/>
      <c r="BA2378" s="32"/>
      <c r="BB2378" s="32"/>
      <c r="BC2378" s="28"/>
      <c r="BD2378" s="29"/>
      <c r="BE2378" s="30"/>
      <c r="BF2378" s="28"/>
      <c r="BG2378" s="29"/>
      <c r="BH2378" s="30"/>
      <c r="BI2378" s="20"/>
      <c r="BJ2378" s="20"/>
      <c r="BK2378" s="20"/>
    </row>
    <row r="2379" spans="25:63" x14ac:dyDescent="0.25">
      <c r="Y2379" s="25"/>
      <c r="AA2379" s="26"/>
      <c r="AB2379" s="27"/>
      <c r="AC2379" s="27"/>
      <c r="AD2379" s="27"/>
      <c r="BA2379" s="32"/>
      <c r="BB2379" s="32"/>
      <c r="BC2379" s="28"/>
      <c r="BD2379" s="29"/>
      <c r="BE2379" s="30"/>
      <c r="BF2379" s="28"/>
      <c r="BG2379" s="29"/>
      <c r="BH2379" s="30"/>
      <c r="BI2379" s="20"/>
      <c r="BJ2379" s="20"/>
      <c r="BK2379" s="20"/>
    </row>
    <row r="2380" spans="25:63" x14ac:dyDescent="0.25">
      <c r="Y2380" s="25"/>
      <c r="AA2380" s="26"/>
      <c r="AB2380" s="27"/>
      <c r="AC2380" s="27"/>
      <c r="AD2380" s="27"/>
      <c r="BA2380" s="32"/>
      <c r="BB2380" s="32"/>
      <c r="BC2380" s="28"/>
      <c r="BD2380" s="29"/>
      <c r="BE2380" s="30"/>
      <c r="BF2380" s="28"/>
      <c r="BG2380" s="29"/>
      <c r="BH2380" s="30"/>
      <c r="BI2380" s="20"/>
      <c r="BJ2380" s="20"/>
      <c r="BK2380" s="20"/>
    </row>
    <row r="2381" spans="25:63" x14ac:dyDescent="0.25">
      <c r="Y2381" s="25"/>
      <c r="AA2381" s="26"/>
      <c r="AB2381" s="27"/>
      <c r="AC2381" s="27"/>
      <c r="AD2381" s="27"/>
      <c r="BA2381" s="32"/>
      <c r="BB2381" s="32"/>
      <c r="BC2381" s="28"/>
      <c r="BD2381" s="29"/>
      <c r="BE2381" s="30"/>
      <c r="BF2381" s="28"/>
      <c r="BG2381" s="29"/>
      <c r="BH2381" s="30"/>
      <c r="BI2381" s="20"/>
      <c r="BJ2381" s="20"/>
      <c r="BK2381" s="20"/>
    </row>
    <row r="2382" spans="25:63" x14ac:dyDescent="0.25">
      <c r="Y2382" s="25"/>
      <c r="AA2382" s="26"/>
      <c r="AB2382" s="27"/>
      <c r="AC2382" s="27"/>
      <c r="AD2382" s="27"/>
      <c r="BA2382" s="32"/>
      <c r="BB2382" s="32"/>
      <c r="BC2382" s="28"/>
      <c r="BD2382" s="29"/>
      <c r="BE2382" s="30"/>
      <c r="BF2382" s="28"/>
      <c r="BG2382" s="29"/>
      <c r="BH2382" s="30"/>
      <c r="BI2382" s="20"/>
      <c r="BJ2382" s="20"/>
      <c r="BK2382" s="20"/>
    </row>
    <row r="2383" spans="25:63" x14ac:dyDescent="0.25">
      <c r="Y2383" s="25"/>
      <c r="AA2383" s="26"/>
      <c r="AB2383" s="27"/>
      <c r="AC2383" s="27"/>
      <c r="AD2383" s="27"/>
      <c r="BA2383" s="32"/>
      <c r="BB2383" s="32"/>
      <c r="BC2383" s="28"/>
      <c r="BD2383" s="29"/>
      <c r="BE2383" s="30"/>
      <c r="BF2383" s="28"/>
      <c r="BG2383" s="29"/>
      <c r="BH2383" s="30"/>
      <c r="BI2383" s="20"/>
      <c r="BJ2383" s="20"/>
      <c r="BK2383" s="20"/>
    </row>
    <row r="2384" spans="25:63" x14ac:dyDescent="0.25">
      <c r="Y2384" s="25"/>
      <c r="AA2384" s="26"/>
      <c r="AB2384" s="27"/>
      <c r="AC2384" s="27"/>
      <c r="AD2384" s="27"/>
      <c r="BA2384" s="32"/>
      <c r="BB2384" s="32"/>
      <c r="BC2384" s="28"/>
      <c r="BD2384" s="29"/>
      <c r="BE2384" s="30"/>
      <c r="BF2384" s="28"/>
      <c r="BG2384" s="29"/>
      <c r="BH2384" s="30"/>
      <c r="BI2384" s="20"/>
      <c r="BJ2384" s="20"/>
      <c r="BK2384" s="20"/>
    </row>
    <row r="2385" spans="25:63" x14ac:dyDescent="0.25">
      <c r="Y2385" s="25"/>
      <c r="AA2385" s="26"/>
      <c r="AB2385" s="27"/>
      <c r="AC2385" s="27"/>
      <c r="AD2385" s="27"/>
      <c r="BA2385" s="32"/>
      <c r="BB2385" s="32"/>
      <c r="BC2385" s="28"/>
      <c r="BD2385" s="29"/>
      <c r="BE2385" s="30"/>
      <c r="BF2385" s="28"/>
      <c r="BG2385" s="29"/>
      <c r="BH2385" s="30"/>
      <c r="BI2385" s="20"/>
      <c r="BJ2385" s="20"/>
      <c r="BK2385" s="20"/>
    </row>
    <row r="2386" spans="25:63" x14ac:dyDescent="0.25">
      <c r="Y2386" s="25"/>
      <c r="AA2386" s="26"/>
      <c r="AB2386" s="27"/>
      <c r="AC2386" s="27"/>
      <c r="AD2386" s="27"/>
      <c r="BA2386" s="32"/>
      <c r="BB2386" s="32"/>
      <c r="BC2386" s="28"/>
      <c r="BD2386" s="29"/>
      <c r="BE2386" s="30"/>
      <c r="BF2386" s="28"/>
      <c r="BG2386" s="29"/>
      <c r="BH2386" s="30"/>
      <c r="BI2386" s="20"/>
      <c r="BJ2386" s="20"/>
      <c r="BK2386" s="20"/>
    </row>
    <row r="2387" spans="25:63" x14ac:dyDescent="0.25">
      <c r="Y2387" s="25"/>
      <c r="AA2387" s="26"/>
      <c r="AB2387" s="27"/>
      <c r="AC2387" s="27"/>
      <c r="AD2387" s="27"/>
      <c r="BA2387" s="32"/>
      <c r="BB2387" s="32"/>
      <c r="BC2387" s="28"/>
      <c r="BD2387" s="29"/>
      <c r="BE2387" s="30"/>
      <c r="BF2387" s="28"/>
      <c r="BG2387" s="29"/>
      <c r="BH2387" s="30"/>
      <c r="BI2387" s="20"/>
      <c r="BJ2387" s="20"/>
      <c r="BK2387" s="20"/>
    </row>
    <row r="2388" spans="25:63" x14ac:dyDescent="0.25">
      <c r="Y2388" s="25"/>
      <c r="AA2388" s="26"/>
      <c r="AB2388" s="27"/>
      <c r="AC2388" s="27"/>
      <c r="AD2388" s="27"/>
      <c r="BA2388" s="32"/>
      <c r="BB2388" s="32"/>
      <c r="BC2388" s="28"/>
      <c r="BD2388" s="29"/>
      <c r="BE2388" s="30"/>
      <c r="BF2388" s="28"/>
      <c r="BG2388" s="29"/>
      <c r="BH2388" s="30"/>
      <c r="BI2388" s="20"/>
      <c r="BJ2388" s="20"/>
      <c r="BK2388" s="20"/>
    </row>
    <row r="2389" spans="25:63" x14ac:dyDescent="0.25">
      <c r="Y2389" s="25"/>
      <c r="AA2389" s="26"/>
      <c r="AB2389" s="27"/>
      <c r="AC2389" s="27"/>
      <c r="AD2389" s="27"/>
      <c r="BA2389" s="32"/>
      <c r="BB2389" s="32"/>
      <c r="BC2389" s="28"/>
      <c r="BD2389" s="29"/>
      <c r="BE2389" s="30"/>
      <c r="BF2389" s="28"/>
      <c r="BG2389" s="29"/>
      <c r="BH2389" s="30"/>
      <c r="BI2389" s="20"/>
      <c r="BJ2389" s="20"/>
      <c r="BK2389" s="20"/>
    </row>
    <row r="2390" spans="25:63" x14ac:dyDescent="0.25">
      <c r="Y2390" s="25"/>
      <c r="AA2390" s="26"/>
      <c r="AB2390" s="27"/>
      <c r="AC2390" s="27"/>
      <c r="AD2390" s="27"/>
      <c r="BA2390" s="32"/>
      <c r="BB2390" s="32"/>
      <c r="BC2390" s="28"/>
      <c r="BD2390" s="29"/>
      <c r="BE2390" s="30"/>
      <c r="BF2390" s="28"/>
      <c r="BG2390" s="29"/>
      <c r="BH2390" s="30"/>
      <c r="BI2390" s="20"/>
      <c r="BJ2390" s="20"/>
      <c r="BK2390" s="20"/>
    </row>
    <row r="2391" spans="25:63" x14ac:dyDescent="0.25">
      <c r="Y2391" s="25"/>
      <c r="AA2391" s="26"/>
      <c r="AB2391" s="27"/>
      <c r="AC2391" s="27"/>
      <c r="AD2391" s="27"/>
      <c r="BA2391" s="32"/>
      <c r="BB2391" s="32"/>
      <c r="BC2391" s="28"/>
      <c r="BD2391" s="29"/>
      <c r="BE2391" s="30"/>
      <c r="BF2391" s="28"/>
      <c r="BG2391" s="29"/>
      <c r="BH2391" s="30"/>
      <c r="BI2391" s="20"/>
      <c r="BJ2391" s="20"/>
      <c r="BK2391" s="20"/>
    </row>
    <row r="2392" spans="25:63" x14ac:dyDescent="0.25">
      <c r="Y2392" s="25"/>
      <c r="AA2392" s="26"/>
      <c r="AB2392" s="27"/>
      <c r="AC2392" s="27"/>
      <c r="AD2392" s="27"/>
      <c r="BA2392" s="32"/>
      <c r="BB2392" s="32"/>
      <c r="BC2392" s="28"/>
      <c r="BD2392" s="29"/>
      <c r="BE2392" s="30"/>
      <c r="BF2392" s="28"/>
      <c r="BG2392" s="29"/>
      <c r="BH2392" s="30"/>
      <c r="BI2392" s="20"/>
      <c r="BJ2392" s="20"/>
      <c r="BK2392" s="20"/>
    </row>
    <row r="2393" spans="25:63" x14ac:dyDescent="0.25">
      <c r="Y2393" s="25"/>
      <c r="AA2393" s="26"/>
      <c r="AB2393" s="27"/>
      <c r="AC2393" s="27"/>
      <c r="AD2393" s="27"/>
      <c r="BA2393" s="32"/>
      <c r="BB2393" s="32"/>
      <c r="BC2393" s="28"/>
      <c r="BD2393" s="29"/>
      <c r="BE2393" s="30"/>
      <c r="BF2393" s="28"/>
      <c r="BG2393" s="29"/>
      <c r="BH2393" s="30"/>
      <c r="BI2393" s="20"/>
      <c r="BJ2393" s="20"/>
      <c r="BK2393" s="20"/>
    </row>
    <row r="2394" spans="25:63" x14ac:dyDescent="0.25">
      <c r="Y2394" s="25"/>
      <c r="AA2394" s="26"/>
      <c r="AB2394" s="27"/>
      <c r="AC2394" s="27"/>
      <c r="AD2394" s="27"/>
      <c r="BA2394" s="32"/>
      <c r="BB2394" s="32"/>
      <c r="BC2394" s="28"/>
      <c r="BD2394" s="29"/>
      <c r="BE2394" s="30"/>
      <c r="BF2394" s="28"/>
      <c r="BG2394" s="29"/>
      <c r="BH2394" s="30"/>
      <c r="BI2394" s="20"/>
      <c r="BJ2394" s="20"/>
      <c r="BK2394" s="20"/>
    </row>
    <row r="2395" spans="25:63" x14ac:dyDescent="0.25">
      <c r="Y2395" s="25"/>
      <c r="AA2395" s="26"/>
      <c r="AB2395" s="27"/>
      <c r="AC2395" s="27"/>
      <c r="AD2395" s="27"/>
      <c r="BA2395" s="32"/>
      <c r="BB2395" s="32"/>
      <c r="BC2395" s="28"/>
      <c r="BD2395" s="29"/>
      <c r="BE2395" s="30"/>
      <c r="BF2395" s="28"/>
      <c r="BG2395" s="29"/>
      <c r="BH2395" s="30"/>
      <c r="BI2395" s="20"/>
      <c r="BJ2395" s="20"/>
      <c r="BK2395" s="20"/>
    </row>
    <row r="2396" spans="25:63" x14ac:dyDescent="0.25">
      <c r="Y2396" s="25"/>
      <c r="AA2396" s="26"/>
      <c r="AB2396" s="27"/>
      <c r="AC2396" s="27"/>
      <c r="AD2396" s="27"/>
      <c r="BA2396" s="32"/>
      <c r="BB2396" s="32"/>
      <c r="BC2396" s="28"/>
      <c r="BD2396" s="29"/>
      <c r="BE2396" s="30"/>
      <c r="BF2396" s="28"/>
      <c r="BG2396" s="29"/>
      <c r="BH2396" s="30"/>
      <c r="BI2396" s="20"/>
      <c r="BJ2396" s="20"/>
      <c r="BK2396" s="20"/>
    </row>
    <row r="2397" spans="25:63" x14ac:dyDescent="0.25">
      <c r="Y2397" s="25"/>
      <c r="AA2397" s="26"/>
      <c r="AB2397" s="27"/>
      <c r="AC2397" s="27"/>
      <c r="AD2397" s="27"/>
      <c r="BA2397" s="32"/>
      <c r="BB2397" s="32"/>
      <c r="BC2397" s="28"/>
      <c r="BD2397" s="29"/>
      <c r="BE2397" s="30"/>
      <c r="BF2397" s="28"/>
      <c r="BG2397" s="29"/>
      <c r="BH2397" s="30"/>
      <c r="BI2397" s="20"/>
      <c r="BJ2397" s="20"/>
      <c r="BK2397" s="20"/>
    </row>
    <row r="2398" spans="25:63" x14ac:dyDescent="0.25">
      <c r="Y2398" s="25"/>
      <c r="AA2398" s="26"/>
      <c r="AB2398" s="27"/>
      <c r="AC2398" s="27"/>
      <c r="AD2398" s="27"/>
      <c r="BA2398" s="32"/>
      <c r="BB2398" s="32"/>
      <c r="BC2398" s="28"/>
      <c r="BD2398" s="29"/>
      <c r="BE2398" s="30"/>
      <c r="BF2398" s="28"/>
      <c r="BG2398" s="29"/>
      <c r="BH2398" s="30"/>
      <c r="BI2398" s="20"/>
      <c r="BJ2398" s="20"/>
      <c r="BK2398" s="20"/>
    </row>
    <row r="2399" spans="25:63" x14ac:dyDescent="0.25">
      <c r="Y2399" s="25"/>
      <c r="AA2399" s="26"/>
      <c r="AB2399" s="27"/>
      <c r="AC2399" s="27"/>
      <c r="AD2399" s="27"/>
      <c r="BA2399" s="32"/>
      <c r="BB2399" s="32"/>
      <c r="BC2399" s="28"/>
      <c r="BD2399" s="29"/>
      <c r="BE2399" s="30"/>
      <c r="BF2399" s="28"/>
      <c r="BG2399" s="29"/>
      <c r="BH2399" s="30"/>
      <c r="BI2399" s="20"/>
      <c r="BJ2399" s="20"/>
      <c r="BK2399" s="20"/>
    </row>
    <row r="2400" spans="25:63" x14ac:dyDescent="0.25">
      <c r="Y2400" s="25"/>
      <c r="AA2400" s="26"/>
      <c r="AB2400" s="27"/>
      <c r="AC2400" s="27"/>
      <c r="AD2400" s="27"/>
      <c r="BA2400" s="32"/>
      <c r="BB2400" s="32"/>
      <c r="BC2400" s="28"/>
      <c r="BD2400" s="29"/>
      <c r="BE2400" s="30"/>
      <c r="BF2400" s="28"/>
      <c r="BG2400" s="29"/>
      <c r="BH2400" s="30"/>
      <c r="BI2400" s="20"/>
      <c r="BJ2400" s="20"/>
      <c r="BK2400" s="20"/>
    </row>
    <row r="2401" spans="25:63" x14ac:dyDescent="0.25">
      <c r="Y2401" s="25"/>
      <c r="AA2401" s="26"/>
      <c r="AB2401" s="27"/>
      <c r="AC2401" s="27"/>
      <c r="AD2401" s="27"/>
      <c r="BA2401" s="32"/>
      <c r="BB2401" s="32"/>
      <c r="BC2401" s="28"/>
      <c r="BD2401" s="29"/>
      <c r="BE2401" s="30"/>
      <c r="BF2401" s="28"/>
      <c r="BG2401" s="29"/>
      <c r="BH2401" s="30"/>
      <c r="BI2401" s="20"/>
      <c r="BJ2401" s="20"/>
      <c r="BK2401" s="20"/>
    </row>
    <row r="2402" spans="25:63" x14ac:dyDescent="0.25">
      <c r="Y2402" s="25"/>
      <c r="AA2402" s="26"/>
      <c r="AB2402" s="27"/>
      <c r="AC2402" s="27"/>
      <c r="AD2402" s="27"/>
      <c r="BA2402" s="32"/>
      <c r="BB2402" s="32"/>
      <c r="BC2402" s="28"/>
      <c r="BD2402" s="29"/>
      <c r="BE2402" s="30"/>
      <c r="BF2402" s="28"/>
      <c r="BG2402" s="29"/>
      <c r="BH2402" s="30"/>
      <c r="BI2402" s="20"/>
      <c r="BJ2402" s="20"/>
      <c r="BK2402" s="20"/>
    </row>
    <row r="2403" spans="25:63" x14ac:dyDescent="0.25">
      <c r="Y2403" s="25"/>
      <c r="AA2403" s="26"/>
      <c r="AB2403" s="27"/>
      <c r="AC2403" s="27"/>
      <c r="AD2403" s="27"/>
      <c r="BA2403" s="32"/>
      <c r="BB2403" s="32"/>
      <c r="BC2403" s="28"/>
      <c r="BD2403" s="29"/>
      <c r="BE2403" s="30"/>
      <c r="BF2403" s="28"/>
      <c r="BG2403" s="29"/>
      <c r="BH2403" s="30"/>
      <c r="BI2403" s="20"/>
      <c r="BJ2403" s="20"/>
      <c r="BK2403" s="20"/>
    </row>
    <row r="2404" spans="25:63" x14ac:dyDescent="0.25">
      <c r="Y2404" s="25"/>
      <c r="AA2404" s="26"/>
      <c r="AB2404" s="27"/>
      <c r="AC2404" s="27"/>
      <c r="AD2404" s="27"/>
      <c r="BA2404" s="32"/>
      <c r="BB2404" s="32"/>
      <c r="BC2404" s="28"/>
      <c r="BD2404" s="29"/>
      <c r="BE2404" s="30"/>
      <c r="BF2404" s="28"/>
      <c r="BG2404" s="29"/>
      <c r="BH2404" s="30"/>
      <c r="BI2404" s="20"/>
      <c r="BJ2404" s="20"/>
      <c r="BK2404" s="20"/>
    </row>
    <row r="2405" spans="25:63" x14ac:dyDescent="0.25">
      <c r="Y2405" s="25"/>
      <c r="AA2405" s="26"/>
      <c r="AB2405" s="27"/>
      <c r="AC2405" s="27"/>
      <c r="AD2405" s="27"/>
      <c r="BA2405" s="32"/>
      <c r="BB2405" s="32"/>
      <c r="BC2405" s="28"/>
      <c r="BD2405" s="29"/>
      <c r="BE2405" s="30"/>
      <c r="BF2405" s="28"/>
      <c r="BG2405" s="29"/>
      <c r="BH2405" s="30"/>
      <c r="BI2405" s="20"/>
      <c r="BJ2405" s="20"/>
      <c r="BK2405" s="20"/>
    </row>
    <row r="2406" spans="25:63" x14ac:dyDescent="0.25">
      <c r="Y2406" s="25"/>
      <c r="AA2406" s="26"/>
      <c r="AB2406" s="27"/>
      <c r="AC2406" s="27"/>
      <c r="AD2406" s="27"/>
      <c r="BA2406" s="32"/>
      <c r="BB2406" s="32"/>
      <c r="BC2406" s="28"/>
      <c r="BD2406" s="29"/>
      <c r="BE2406" s="30"/>
      <c r="BF2406" s="28"/>
      <c r="BG2406" s="29"/>
      <c r="BH2406" s="30"/>
      <c r="BI2406" s="20"/>
      <c r="BJ2406" s="20"/>
      <c r="BK2406" s="20"/>
    </row>
    <row r="2407" spans="25:63" x14ac:dyDescent="0.25">
      <c r="Y2407" s="25"/>
      <c r="AA2407" s="26"/>
      <c r="AB2407" s="27"/>
      <c r="AC2407" s="27"/>
      <c r="AD2407" s="27"/>
      <c r="BA2407" s="32"/>
      <c r="BB2407" s="32"/>
      <c r="BC2407" s="28"/>
      <c r="BD2407" s="29"/>
      <c r="BE2407" s="30"/>
      <c r="BF2407" s="28"/>
      <c r="BG2407" s="29"/>
      <c r="BH2407" s="30"/>
      <c r="BI2407" s="20"/>
      <c r="BJ2407" s="20"/>
      <c r="BK2407" s="20"/>
    </row>
    <row r="2408" spans="25:63" x14ac:dyDescent="0.25">
      <c r="Y2408" s="25"/>
      <c r="AA2408" s="26"/>
      <c r="AB2408" s="27"/>
      <c r="AC2408" s="27"/>
      <c r="AD2408" s="27"/>
      <c r="BA2408" s="32"/>
      <c r="BB2408" s="32"/>
      <c r="BC2408" s="28"/>
      <c r="BD2408" s="29"/>
      <c r="BE2408" s="30"/>
      <c r="BF2408" s="28"/>
      <c r="BG2408" s="29"/>
      <c r="BH2408" s="30"/>
      <c r="BI2408" s="20"/>
      <c r="BJ2408" s="20"/>
      <c r="BK2408" s="20"/>
    </row>
    <row r="2409" spans="25:63" x14ac:dyDescent="0.25">
      <c r="Y2409" s="25"/>
      <c r="AA2409" s="26"/>
      <c r="AB2409" s="27"/>
      <c r="AC2409" s="27"/>
      <c r="AD2409" s="27"/>
      <c r="BA2409" s="32"/>
      <c r="BB2409" s="32"/>
      <c r="BC2409" s="28"/>
      <c r="BD2409" s="29"/>
      <c r="BE2409" s="30"/>
      <c r="BF2409" s="28"/>
      <c r="BG2409" s="29"/>
      <c r="BH2409" s="30"/>
      <c r="BI2409" s="20"/>
      <c r="BJ2409" s="20"/>
      <c r="BK2409" s="20"/>
    </row>
    <row r="2410" spans="25:63" x14ac:dyDescent="0.25">
      <c r="Y2410" s="25"/>
      <c r="AA2410" s="26"/>
      <c r="AB2410" s="27"/>
      <c r="AC2410" s="27"/>
      <c r="AD2410" s="27"/>
      <c r="BA2410" s="32"/>
      <c r="BB2410" s="32"/>
      <c r="BC2410" s="28"/>
      <c r="BD2410" s="29"/>
      <c r="BE2410" s="30"/>
      <c r="BF2410" s="28"/>
      <c r="BG2410" s="29"/>
      <c r="BH2410" s="30"/>
      <c r="BI2410" s="20"/>
      <c r="BJ2410" s="20"/>
      <c r="BK2410" s="20"/>
    </row>
    <row r="2411" spans="25:63" x14ac:dyDescent="0.25">
      <c r="Y2411" s="25"/>
      <c r="AA2411" s="26"/>
      <c r="AB2411" s="27"/>
      <c r="AC2411" s="27"/>
      <c r="AD2411" s="27"/>
      <c r="BA2411" s="32"/>
      <c r="BB2411" s="32"/>
      <c r="BC2411" s="28"/>
      <c r="BD2411" s="29"/>
      <c r="BE2411" s="30"/>
      <c r="BF2411" s="28"/>
      <c r="BG2411" s="29"/>
      <c r="BH2411" s="30"/>
      <c r="BI2411" s="20"/>
      <c r="BJ2411" s="20"/>
      <c r="BK2411" s="20"/>
    </row>
    <row r="2412" spans="25:63" x14ac:dyDescent="0.25">
      <c r="Y2412" s="25"/>
      <c r="AA2412" s="26"/>
      <c r="AB2412" s="27"/>
      <c r="AC2412" s="27"/>
      <c r="AD2412" s="27"/>
      <c r="BA2412" s="32"/>
      <c r="BB2412" s="32"/>
      <c r="BC2412" s="28"/>
      <c r="BD2412" s="29"/>
      <c r="BE2412" s="30"/>
      <c r="BF2412" s="28"/>
      <c r="BG2412" s="29"/>
      <c r="BH2412" s="30"/>
      <c r="BI2412" s="20"/>
      <c r="BJ2412" s="20"/>
      <c r="BK2412" s="20"/>
    </row>
    <row r="2413" spans="25:63" x14ac:dyDescent="0.25">
      <c r="Y2413" s="25"/>
      <c r="AA2413" s="26"/>
      <c r="AB2413" s="27"/>
      <c r="AC2413" s="27"/>
      <c r="AD2413" s="27"/>
      <c r="BA2413" s="32"/>
      <c r="BB2413" s="32"/>
      <c r="BC2413" s="28"/>
      <c r="BD2413" s="29"/>
      <c r="BE2413" s="30"/>
      <c r="BF2413" s="28"/>
      <c r="BG2413" s="29"/>
      <c r="BH2413" s="30"/>
      <c r="BI2413" s="20"/>
      <c r="BJ2413" s="20"/>
      <c r="BK2413" s="20"/>
    </row>
    <row r="2414" spans="25:63" x14ac:dyDescent="0.25">
      <c r="Y2414" s="25"/>
      <c r="AA2414" s="26"/>
      <c r="AB2414" s="27"/>
      <c r="AC2414" s="27"/>
      <c r="AD2414" s="27"/>
      <c r="BA2414" s="32"/>
      <c r="BB2414" s="32"/>
      <c r="BC2414" s="28"/>
      <c r="BD2414" s="29"/>
      <c r="BE2414" s="30"/>
      <c r="BF2414" s="28"/>
      <c r="BG2414" s="29"/>
      <c r="BH2414" s="30"/>
      <c r="BI2414" s="20"/>
      <c r="BJ2414" s="20"/>
      <c r="BK2414" s="20"/>
    </row>
    <row r="2415" spans="25:63" x14ac:dyDescent="0.25">
      <c r="Y2415" s="25"/>
      <c r="AA2415" s="26"/>
      <c r="AB2415" s="27"/>
      <c r="AC2415" s="27"/>
      <c r="AD2415" s="27"/>
      <c r="BA2415" s="32"/>
      <c r="BB2415" s="32"/>
      <c r="BC2415" s="28"/>
      <c r="BD2415" s="29"/>
      <c r="BE2415" s="30"/>
      <c r="BF2415" s="28"/>
      <c r="BG2415" s="29"/>
      <c r="BH2415" s="30"/>
      <c r="BI2415" s="20"/>
      <c r="BJ2415" s="20"/>
      <c r="BK2415" s="20"/>
    </row>
    <row r="2416" spans="25:63" x14ac:dyDescent="0.25">
      <c r="Y2416" s="25"/>
      <c r="AA2416" s="26"/>
      <c r="AB2416" s="27"/>
      <c r="AC2416" s="27"/>
      <c r="AD2416" s="27"/>
      <c r="BA2416" s="32"/>
      <c r="BB2416" s="32"/>
      <c r="BC2416" s="28"/>
      <c r="BD2416" s="29"/>
      <c r="BE2416" s="30"/>
      <c r="BF2416" s="28"/>
      <c r="BG2416" s="29"/>
      <c r="BH2416" s="30"/>
      <c r="BI2416" s="20"/>
      <c r="BJ2416" s="20"/>
      <c r="BK2416" s="20"/>
    </row>
    <row r="2417" spans="25:63" x14ac:dyDescent="0.25">
      <c r="Y2417" s="25"/>
      <c r="AA2417" s="26"/>
      <c r="AB2417" s="27"/>
      <c r="AC2417" s="27"/>
      <c r="AD2417" s="27"/>
      <c r="BA2417" s="32"/>
      <c r="BB2417" s="32"/>
      <c r="BC2417" s="28"/>
      <c r="BD2417" s="29"/>
      <c r="BE2417" s="30"/>
      <c r="BF2417" s="28"/>
      <c r="BG2417" s="29"/>
      <c r="BH2417" s="30"/>
      <c r="BI2417" s="20"/>
      <c r="BJ2417" s="20"/>
      <c r="BK2417" s="20"/>
    </row>
    <row r="2418" spans="25:63" x14ac:dyDescent="0.25">
      <c r="Y2418" s="25"/>
      <c r="AA2418" s="26"/>
      <c r="AB2418" s="27"/>
      <c r="AC2418" s="27"/>
      <c r="AD2418" s="27"/>
      <c r="BA2418" s="32"/>
      <c r="BB2418" s="32"/>
      <c r="BC2418" s="28"/>
      <c r="BD2418" s="29"/>
      <c r="BE2418" s="30"/>
      <c r="BF2418" s="28"/>
      <c r="BG2418" s="29"/>
      <c r="BH2418" s="30"/>
      <c r="BI2418" s="20"/>
      <c r="BJ2418" s="20"/>
      <c r="BK2418" s="20"/>
    </row>
    <row r="2419" spans="25:63" x14ac:dyDescent="0.25">
      <c r="Y2419" s="25"/>
      <c r="AA2419" s="26"/>
      <c r="AB2419" s="27"/>
      <c r="AC2419" s="27"/>
      <c r="AD2419" s="27"/>
      <c r="BA2419" s="32"/>
      <c r="BB2419" s="32"/>
      <c r="BC2419" s="28"/>
      <c r="BD2419" s="29"/>
      <c r="BE2419" s="30"/>
      <c r="BF2419" s="28"/>
      <c r="BG2419" s="29"/>
      <c r="BH2419" s="30"/>
      <c r="BI2419" s="20"/>
      <c r="BJ2419" s="20"/>
      <c r="BK2419" s="20"/>
    </row>
    <row r="2420" spans="25:63" x14ac:dyDescent="0.25">
      <c r="Y2420" s="25"/>
      <c r="AA2420" s="26"/>
      <c r="AB2420" s="27"/>
      <c r="AC2420" s="27"/>
      <c r="AD2420" s="27"/>
      <c r="BA2420" s="32"/>
      <c r="BB2420" s="32"/>
      <c r="BC2420" s="28"/>
      <c r="BD2420" s="29"/>
      <c r="BE2420" s="30"/>
      <c r="BF2420" s="28"/>
      <c r="BG2420" s="29"/>
      <c r="BH2420" s="30"/>
      <c r="BI2420" s="20"/>
      <c r="BJ2420" s="20"/>
      <c r="BK2420" s="20"/>
    </row>
    <row r="2421" spans="25:63" x14ac:dyDescent="0.25">
      <c r="Y2421" s="25"/>
      <c r="AA2421" s="26"/>
      <c r="AB2421" s="27"/>
      <c r="AC2421" s="27"/>
      <c r="AD2421" s="27"/>
      <c r="BA2421" s="32"/>
      <c r="BB2421" s="32"/>
      <c r="BC2421" s="28"/>
      <c r="BD2421" s="29"/>
      <c r="BE2421" s="30"/>
      <c r="BF2421" s="28"/>
      <c r="BG2421" s="29"/>
      <c r="BH2421" s="30"/>
      <c r="BI2421" s="20"/>
      <c r="BJ2421" s="20"/>
      <c r="BK2421" s="20"/>
    </row>
    <row r="2422" spans="25:63" x14ac:dyDescent="0.25">
      <c r="Y2422" s="25"/>
      <c r="AA2422" s="26"/>
      <c r="AB2422" s="27"/>
      <c r="AC2422" s="27"/>
      <c r="AD2422" s="27"/>
      <c r="BA2422" s="32"/>
      <c r="BB2422" s="32"/>
      <c r="BC2422" s="28"/>
      <c r="BD2422" s="29"/>
      <c r="BE2422" s="30"/>
      <c r="BF2422" s="28"/>
      <c r="BG2422" s="29"/>
      <c r="BH2422" s="30"/>
      <c r="BI2422" s="20"/>
      <c r="BJ2422" s="20"/>
      <c r="BK2422" s="20"/>
    </row>
    <row r="2423" spans="25:63" x14ac:dyDescent="0.25">
      <c r="Y2423" s="25"/>
      <c r="AA2423" s="26"/>
      <c r="AB2423" s="27"/>
      <c r="AC2423" s="27"/>
      <c r="AD2423" s="27"/>
      <c r="BA2423" s="32"/>
      <c r="BB2423" s="32"/>
      <c r="BC2423" s="28"/>
      <c r="BD2423" s="29"/>
      <c r="BE2423" s="30"/>
      <c r="BF2423" s="28"/>
      <c r="BG2423" s="29"/>
      <c r="BH2423" s="30"/>
      <c r="BI2423" s="20"/>
      <c r="BJ2423" s="20"/>
      <c r="BK2423" s="20"/>
    </row>
    <row r="2424" spans="25:63" x14ac:dyDescent="0.25">
      <c r="Y2424" s="25"/>
      <c r="AA2424" s="26"/>
      <c r="AB2424" s="27"/>
      <c r="AC2424" s="27"/>
      <c r="AD2424" s="27"/>
      <c r="BA2424" s="32"/>
      <c r="BB2424" s="32"/>
      <c r="BC2424" s="28"/>
      <c r="BD2424" s="29"/>
      <c r="BE2424" s="30"/>
      <c r="BF2424" s="28"/>
      <c r="BG2424" s="29"/>
      <c r="BH2424" s="30"/>
      <c r="BI2424" s="20"/>
      <c r="BJ2424" s="20"/>
      <c r="BK2424" s="20"/>
    </row>
    <row r="2425" spans="25:63" x14ac:dyDescent="0.25">
      <c r="Y2425" s="25"/>
      <c r="AA2425" s="26"/>
      <c r="AB2425" s="27"/>
      <c r="AC2425" s="27"/>
      <c r="AD2425" s="27"/>
      <c r="BA2425" s="32"/>
      <c r="BB2425" s="32"/>
      <c r="BC2425" s="28"/>
      <c r="BD2425" s="29"/>
      <c r="BE2425" s="30"/>
      <c r="BF2425" s="28"/>
      <c r="BG2425" s="29"/>
      <c r="BH2425" s="30"/>
      <c r="BI2425" s="20"/>
      <c r="BJ2425" s="20"/>
      <c r="BK2425" s="20"/>
    </row>
    <row r="2426" spans="25:63" x14ac:dyDescent="0.25">
      <c r="Y2426" s="25"/>
      <c r="AA2426" s="26"/>
      <c r="AB2426" s="27"/>
      <c r="AC2426" s="27"/>
      <c r="AD2426" s="27"/>
      <c r="BA2426" s="32"/>
      <c r="BB2426" s="32"/>
      <c r="BC2426" s="28"/>
      <c r="BD2426" s="29"/>
      <c r="BE2426" s="30"/>
      <c r="BF2426" s="28"/>
      <c r="BG2426" s="29"/>
      <c r="BH2426" s="30"/>
      <c r="BI2426" s="20"/>
      <c r="BJ2426" s="20"/>
      <c r="BK2426" s="20"/>
    </row>
    <row r="2427" spans="25:63" x14ac:dyDescent="0.25">
      <c r="Y2427" s="25"/>
      <c r="AA2427" s="26"/>
      <c r="AB2427" s="27"/>
      <c r="AC2427" s="27"/>
      <c r="AD2427" s="27"/>
      <c r="BA2427" s="32"/>
      <c r="BB2427" s="32"/>
      <c r="BC2427" s="28"/>
      <c r="BD2427" s="29"/>
      <c r="BE2427" s="30"/>
      <c r="BF2427" s="28"/>
      <c r="BG2427" s="29"/>
      <c r="BH2427" s="30"/>
      <c r="BI2427" s="20"/>
      <c r="BJ2427" s="20"/>
      <c r="BK2427" s="20"/>
    </row>
    <row r="2428" spans="25:63" x14ac:dyDescent="0.25">
      <c r="Y2428" s="25"/>
      <c r="AA2428" s="26"/>
      <c r="AB2428" s="27"/>
      <c r="AC2428" s="27"/>
      <c r="AD2428" s="27"/>
      <c r="BA2428" s="32"/>
      <c r="BB2428" s="32"/>
      <c r="BC2428" s="28"/>
      <c r="BD2428" s="29"/>
      <c r="BE2428" s="30"/>
      <c r="BF2428" s="28"/>
      <c r="BG2428" s="29"/>
      <c r="BH2428" s="30"/>
      <c r="BI2428" s="20"/>
      <c r="BJ2428" s="20"/>
      <c r="BK2428" s="20"/>
    </row>
    <row r="2429" spans="25:63" x14ac:dyDescent="0.25">
      <c r="Y2429" s="25"/>
      <c r="AA2429" s="26"/>
      <c r="AB2429" s="27"/>
      <c r="AC2429" s="27"/>
      <c r="AD2429" s="27"/>
      <c r="BA2429" s="32"/>
      <c r="BB2429" s="32"/>
      <c r="BC2429" s="28"/>
      <c r="BD2429" s="29"/>
      <c r="BE2429" s="30"/>
      <c r="BF2429" s="28"/>
      <c r="BG2429" s="29"/>
      <c r="BH2429" s="30"/>
      <c r="BI2429" s="20"/>
      <c r="BJ2429" s="20"/>
      <c r="BK2429" s="20"/>
    </row>
    <row r="2430" spans="25:63" x14ac:dyDescent="0.25">
      <c r="Y2430" s="25"/>
      <c r="AA2430" s="26"/>
      <c r="AB2430" s="27"/>
      <c r="AC2430" s="27"/>
      <c r="AD2430" s="27"/>
      <c r="BA2430" s="32"/>
      <c r="BB2430" s="32"/>
      <c r="BC2430" s="28"/>
      <c r="BD2430" s="29"/>
      <c r="BE2430" s="30"/>
      <c r="BF2430" s="28"/>
      <c r="BG2430" s="29"/>
      <c r="BH2430" s="30"/>
      <c r="BI2430" s="20"/>
      <c r="BJ2430" s="20"/>
      <c r="BK2430" s="20"/>
    </row>
    <row r="2431" spans="25:63" x14ac:dyDescent="0.25">
      <c r="Y2431" s="25"/>
      <c r="AA2431" s="26"/>
      <c r="AB2431" s="27"/>
      <c r="AC2431" s="27"/>
      <c r="AD2431" s="27"/>
      <c r="BA2431" s="32"/>
      <c r="BB2431" s="32"/>
      <c r="BC2431" s="28"/>
      <c r="BD2431" s="29"/>
      <c r="BE2431" s="30"/>
      <c r="BF2431" s="28"/>
      <c r="BG2431" s="29"/>
      <c r="BH2431" s="30"/>
      <c r="BI2431" s="20"/>
      <c r="BJ2431" s="20"/>
      <c r="BK2431" s="20"/>
    </row>
    <row r="2432" spans="25:63" x14ac:dyDescent="0.25">
      <c r="Y2432" s="25"/>
      <c r="AA2432" s="26"/>
      <c r="AB2432" s="27"/>
      <c r="AC2432" s="27"/>
      <c r="AD2432" s="27"/>
      <c r="BA2432" s="32"/>
      <c r="BB2432" s="32"/>
      <c r="BC2432" s="28"/>
      <c r="BD2432" s="29"/>
      <c r="BE2432" s="30"/>
      <c r="BF2432" s="28"/>
      <c r="BG2432" s="29"/>
      <c r="BH2432" s="30"/>
      <c r="BI2432" s="20"/>
      <c r="BJ2432" s="20"/>
      <c r="BK2432" s="20"/>
    </row>
    <row r="2433" spans="25:63" x14ac:dyDescent="0.25">
      <c r="Y2433" s="25"/>
      <c r="AA2433" s="26"/>
      <c r="AB2433" s="27"/>
      <c r="AC2433" s="27"/>
      <c r="AD2433" s="27"/>
      <c r="BA2433" s="32"/>
      <c r="BB2433" s="32"/>
      <c r="BC2433" s="28"/>
      <c r="BD2433" s="29"/>
      <c r="BE2433" s="30"/>
      <c r="BF2433" s="28"/>
      <c r="BG2433" s="29"/>
      <c r="BH2433" s="30"/>
      <c r="BI2433" s="20"/>
      <c r="BJ2433" s="20"/>
      <c r="BK2433" s="20"/>
    </row>
    <row r="2434" spans="25:63" x14ac:dyDescent="0.25">
      <c r="Y2434" s="25"/>
      <c r="AA2434" s="26"/>
      <c r="AB2434" s="27"/>
      <c r="AC2434" s="27"/>
      <c r="AD2434" s="27"/>
      <c r="BA2434" s="32"/>
      <c r="BB2434" s="32"/>
      <c r="BC2434" s="28"/>
      <c r="BD2434" s="29"/>
      <c r="BE2434" s="30"/>
      <c r="BF2434" s="28"/>
      <c r="BG2434" s="29"/>
      <c r="BH2434" s="30"/>
      <c r="BI2434" s="20"/>
      <c r="BJ2434" s="20"/>
      <c r="BK2434" s="20"/>
    </row>
    <row r="2435" spans="25:63" x14ac:dyDescent="0.25">
      <c r="Y2435" s="25"/>
      <c r="AA2435" s="26"/>
      <c r="AB2435" s="27"/>
      <c r="AC2435" s="27"/>
      <c r="AD2435" s="27"/>
      <c r="BA2435" s="32"/>
      <c r="BB2435" s="32"/>
      <c r="BC2435" s="28"/>
      <c r="BD2435" s="29"/>
      <c r="BE2435" s="30"/>
      <c r="BF2435" s="28"/>
      <c r="BG2435" s="29"/>
      <c r="BH2435" s="30"/>
      <c r="BI2435" s="20"/>
      <c r="BJ2435" s="20"/>
      <c r="BK2435" s="20"/>
    </row>
    <row r="2436" spans="25:63" x14ac:dyDescent="0.25">
      <c r="Y2436" s="25"/>
      <c r="AA2436" s="26"/>
      <c r="AB2436" s="27"/>
      <c r="AC2436" s="27"/>
      <c r="AD2436" s="27"/>
      <c r="BA2436" s="32"/>
      <c r="BB2436" s="32"/>
      <c r="BC2436" s="28"/>
      <c r="BD2436" s="29"/>
      <c r="BE2436" s="30"/>
      <c r="BF2436" s="28"/>
      <c r="BG2436" s="29"/>
      <c r="BH2436" s="30"/>
      <c r="BI2436" s="20"/>
      <c r="BJ2436" s="20"/>
      <c r="BK2436" s="20"/>
    </row>
    <row r="2437" spans="25:63" x14ac:dyDescent="0.25">
      <c r="Y2437" s="25"/>
      <c r="AA2437" s="26"/>
      <c r="AB2437" s="27"/>
      <c r="AC2437" s="27"/>
      <c r="AD2437" s="27"/>
      <c r="BA2437" s="32"/>
      <c r="BB2437" s="32"/>
      <c r="BC2437" s="28"/>
      <c r="BD2437" s="29"/>
      <c r="BE2437" s="30"/>
      <c r="BF2437" s="28"/>
      <c r="BG2437" s="29"/>
      <c r="BH2437" s="30"/>
      <c r="BI2437" s="20"/>
      <c r="BJ2437" s="20"/>
      <c r="BK2437" s="20"/>
    </row>
    <row r="2438" spans="25:63" x14ac:dyDescent="0.25">
      <c r="Y2438" s="25"/>
      <c r="AA2438" s="26"/>
      <c r="AB2438" s="27"/>
      <c r="AC2438" s="27"/>
      <c r="AD2438" s="27"/>
      <c r="BA2438" s="32"/>
      <c r="BB2438" s="32"/>
      <c r="BC2438" s="28"/>
      <c r="BD2438" s="29"/>
      <c r="BE2438" s="30"/>
      <c r="BF2438" s="28"/>
      <c r="BG2438" s="29"/>
      <c r="BH2438" s="30"/>
      <c r="BI2438" s="20"/>
      <c r="BJ2438" s="20"/>
      <c r="BK2438" s="20"/>
    </row>
    <row r="2439" spans="25:63" x14ac:dyDescent="0.25">
      <c r="Y2439" s="25"/>
      <c r="AA2439" s="26"/>
      <c r="AB2439" s="27"/>
      <c r="AC2439" s="27"/>
      <c r="AD2439" s="27"/>
      <c r="BA2439" s="32"/>
      <c r="BB2439" s="32"/>
      <c r="BC2439" s="28"/>
      <c r="BD2439" s="29"/>
      <c r="BE2439" s="30"/>
      <c r="BF2439" s="28"/>
      <c r="BG2439" s="29"/>
      <c r="BH2439" s="30"/>
      <c r="BI2439" s="20"/>
      <c r="BJ2439" s="20"/>
      <c r="BK2439" s="20"/>
    </row>
    <row r="2440" spans="25:63" x14ac:dyDescent="0.25">
      <c r="Y2440" s="25"/>
      <c r="AA2440" s="26"/>
      <c r="AB2440" s="27"/>
      <c r="AC2440" s="27"/>
      <c r="AD2440" s="27"/>
      <c r="BA2440" s="32"/>
      <c r="BB2440" s="32"/>
      <c r="BC2440" s="28"/>
      <c r="BD2440" s="29"/>
      <c r="BE2440" s="30"/>
      <c r="BF2440" s="28"/>
      <c r="BG2440" s="29"/>
      <c r="BH2440" s="30"/>
      <c r="BI2440" s="20"/>
      <c r="BJ2440" s="20"/>
      <c r="BK2440" s="20"/>
    </row>
    <row r="2441" spans="25:63" x14ac:dyDescent="0.25">
      <c r="Y2441" s="25"/>
      <c r="AA2441" s="26"/>
      <c r="AB2441" s="27"/>
      <c r="AC2441" s="27"/>
      <c r="AD2441" s="27"/>
      <c r="BA2441" s="32"/>
      <c r="BB2441" s="32"/>
      <c r="BC2441" s="28"/>
      <c r="BD2441" s="29"/>
      <c r="BE2441" s="30"/>
      <c r="BF2441" s="28"/>
      <c r="BG2441" s="29"/>
      <c r="BH2441" s="30"/>
      <c r="BI2441" s="20"/>
      <c r="BJ2441" s="20"/>
      <c r="BK2441" s="20"/>
    </row>
    <row r="2442" spans="25:63" x14ac:dyDescent="0.25">
      <c r="Y2442" s="25"/>
      <c r="AA2442" s="26"/>
      <c r="AB2442" s="27"/>
      <c r="AC2442" s="27"/>
      <c r="AD2442" s="27"/>
      <c r="BA2442" s="32"/>
      <c r="BB2442" s="32"/>
      <c r="BC2442" s="28"/>
      <c r="BD2442" s="29"/>
      <c r="BE2442" s="30"/>
      <c r="BF2442" s="28"/>
      <c r="BG2442" s="29"/>
      <c r="BH2442" s="30"/>
      <c r="BI2442" s="20"/>
      <c r="BJ2442" s="20"/>
      <c r="BK2442" s="20"/>
    </row>
    <row r="2443" spans="25:63" x14ac:dyDescent="0.25">
      <c r="Y2443" s="25"/>
      <c r="AA2443" s="26"/>
      <c r="AB2443" s="27"/>
      <c r="AC2443" s="27"/>
      <c r="AD2443" s="27"/>
      <c r="BA2443" s="32"/>
      <c r="BB2443" s="32"/>
      <c r="BC2443" s="28"/>
      <c r="BD2443" s="29"/>
      <c r="BE2443" s="30"/>
      <c r="BF2443" s="28"/>
      <c r="BG2443" s="29"/>
      <c r="BH2443" s="30"/>
      <c r="BI2443" s="20"/>
      <c r="BJ2443" s="20"/>
      <c r="BK2443" s="20"/>
    </row>
    <row r="2444" spans="25:63" x14ac:dyDescent="0.25">
      <c r="Y2444" s="25"/>
      <c r="AA2444" s="26"/>
      <c r="AB2444" s="27"/>
      <c r="AC2444" s="27"/>
      <c r="AD2444" s="27"/>
      <c r="BA2444" s="32"/>
      <c r="BB2444" s="32"/>
      <c r="BC2444" s="28"/>
      <c r="BD2444" s="29"/>
      <c r="BE2444" s="30"/>
      <c r="BF2444" s="28"/>
      <c r="BG2444" s="29"/>
      <c r="BH2444" s="30"/>
      <c r="BI2444" s="20"/>
      <c r="BJ2444" s="20"/>
      <c r="BK2444" s="20"/>
    </row>
    <row r="2445" spans="25:63" x14ac:dyDescent="0.25">
      <c r="Y2445" s="25"/>
      <c r="AA2445" s="26"/>
      <c r="AB2445" s="27"/>
      <c r="AC2445" s="27"/>
      <c r="AD2445" s="27"/>
      <c r="BA2445" s="32"/>
      <c r="BB2445" s="32"/>
      <c r="BC2445" s="28"/>
      <c r="BD2445" s="29"/>
      <c r="BE2445" s="30"/>
      <c r="BF2445" s="28"/>
      <c r="BG2445" s="29"/>
      <c r="BH2445" s="30"/>
      <c r="BI2445" s="20"/>
      <c r="BJ2445" s="20"/>
      <c r="BK2445" s="20"/>
    </row>
    <row r="2446" spans="25:63" x14ac:dyDescent="0.25">
      <c r="Y2446" s="25"/>
      <c r="AA2446" s="26"/>
      <c r="AB2446" s="27"/>
      <c r="AC2446" s="27"/>
      <c r="AD2446" s="27"/>
      <c r="BA2446" s="32"/>
      <c r="BB2446" s="32"/>
      <c r="BC2446" s="28"/>
      <c r="BD2446" s="29"/>
      <c r="BE2446" s="30"/>
      <c r="BF2446" s="28"/>
      <c r="BG2446" s="29"/>
      <c r="BH2446" s="30"/>
      <c r="BI2446" s="20"/>
      <c r="BJ2446" s="20"/>
      <c r="BK2446" s="20"/>
    </row>
    <row r="2447" spans="25:63" x14ac:dyDescent="0.25">
      <c r="Y2447" s="25"/>
      <c r="AA2447" s="26"/>
      <c r="AB2447" s="27"/>
      <c r="AC2447" s="27"/>
      <c r="AD2447" s="27"/>
      <c r="BA2447" s="32"/>
      <c r="BB2447" s="32"/>
      <c r="BC2447" s="28"/>
      <c r="BD2447" s="29"/>
      <c r="BE2447" s="30"/>
      <c r="BF2447" s="28"/>
      <c r="BG2447" s="29"/>
      <c r="BH2447" s="30"/>
      <c r="BI2447" s="20"/>
      <c r="BJ2447" s="20"/>
      <c r="BK2447" s="20"/>
    </row>
    <row r="2448" spans="25:63" x14ac:dyDescent="0.25">
      <c r="Y2448" s="25"/>
      <c r="AA2448" s="26"/>
      <c r="AB2448" s="27"/>
      <c r="AC2448" s="27"/>
      <c r="AD2448" s="27"/>
      <c r="BA2448" s="32"/>
      <c r="BB2448" s="32"/>
      <c r="BC2448" s="28"/>
      <c r="BD2448" s="29"/>
      <c r="BE2448" s="30"/>
      <c r="BF2448" s="28"/>
      <c r="BG2448" s="29"/>
      <c r="BH2448" s="30"/>
      <c r="BI2448" s="20"/>
      <c r="BJ2448" s="20"/>
      <c r="BK2448" s="20"/>
    </row>
    <row r="2449" spans="25:63" x14ac:dyDescent="0.25">
      <c r="Y2449" s="25"/>
      <c r="AA2449" s="26"/>
      <c r="AB2449" s="27"/>
      <c r="AC2449" s="27"/>
      <c r="AD2449" s="27"/>
      <c r="BA2449" s="32"/>
      <c r="BB2449" s="32"/>
      <c r="BC2449" s="28"/>
      <c r="BD2449" s="29"/>
      <c r="BE2449" s="30"/>
      <c r="BF2449" s="28"/>
      <c r="BG2449" s="29"/>
      <c r="BH2449" s="30"/>
      <c r="BI2449" s="20"/>
      <c r="BJ2449" s="20"/>
      <c r="BK2449" s="20"/>
    </row>
    <row r="2450" spans="25:63" x14ac:dyDescent="0.25">
      <c r="Y2450" s="25"/>
      <c r="AA2450" s="26"/>
      <c r="AB2450" s="27"/>
      <c r="AC2450" s="27"/>
      <c r="AD2450" s="27"/>
      <c r="BA2450" s="32"/>
      <c r="BB2450" s="32"/>
      <c r="BC2450" s="28"/>
      <c r="BD2450" s="29"/>
      <c r="BE2450" s="30"/>
      <c r="BF2450" s="28"/>
      <c r="BG2450" s="29"/>
      <c r="BH2450" s="30"/>
      <c r="BI2450" s="20"/>
      <c r="BJ2450" s="20"/>
      <c r="BK2450" s="20"/>
    </row>
    <row r="2451" spans="25:63" x14ac:dyDescent="0.25">
      <c r="Y2451" s="25"/>
      <c r="AA2451" s="26"/>
      <c r="AB2451" s="27"/>
      <c r="AC2451" s="27"/>
      <c r="AD2451" s="27"/>
      <c r="BA2451" s="32"/>
      <c r="BB2451" s="32"/>
      <c r="BC2451" s="28"/>
      <c r="BD2451" s="29"/>
      <c r="BE2451" s="30"/>
      <c r="BF2451" s="28"/>
      <c r="BG2451" s="29"/>
      <c r="BH2451" s="30"/>
      <c r="BI2451" s="20"/>
      <c r="BJ2451" s="20"/>
      <c r="BK2451" s="20"/>
    </row>
    <row r="2452" spans="25:63" x14ac:dyDescent="0.25">
      <c r="Y2452" s="25"/>
      <c r="AA2452" s="26"/>
      <c r="AB2452" s="27"/>
      <c r="AC2452" s="27"/>
      <c r="AD2452" s="27"/>
      <c r="BA2452" s="32"/>
      <c r="BB2452" s="32"/>
      <c r="BC2452" s="28"/>
      <c r="BD2452" s="29"/>
      <c r="BE2452" s="30"/>
      <c r="BF2452" s="28"/>
      <c r="BG2452" s="29"/>
      <c r="BH2452" s="30"/>
      <c r="BI2452" s="20"/>
      <c r="BJ2452" s="20"/>
      <c r="BK2452" s="20"/>
    </row>
    <row r="2453" spans="25:63" x14ac:dyDescent="0.25">
      <c r="Y2453" s="25"/>
      <c r="AA2453" s="26"/>
      <c r="AB2453" s="27"/>
      <c r="AC2453" s="27"/>
      <c r="AD2453" s="27"/>
      <c r="BA2453" s="32"/>
      <c r="BB2453" s="32"/>
      <c r="BC2453" s="28"/>
      <c r="BD2453" s="29"/>
      <c r="BE2453" s="30"/>
      <c r="BF2453" s="28"/>
      <c r="BG2453" s="29"/>
      <c r="BH2453" s="30"/>
      <c r="BI2453" s="20"/>
      <c r="BJ2453" s="20"/>
      <c r="BK2453" s="20"/>
    </row>
    <row r="2454" spans="25:63" x14ac:dyDescent="0.25">
      <c r="Y2454" s="25"/>
      <c r="AA2454" s="26"/>
      <c r="AB2454" s="27"/>
      <c r="AC2454" s="27"/>
      <c r="AD2454" s="27"/>
      <c r="BA2454" s="32"/>
      <c r="BB2454" s="32"/>
      <c r="BC2454" s="28"/>
      <c r="BD2454" s="29"/>
      <c r="BE2454" s="30"/>
      <c r="BF2454" s="28"/>
      <c r="BG2454" s="29"/>
      <c r="BH2454" s="30"/>
      <c r="BI2454" s="20"/>
      <c r="BJ2454" s="20"/>
      <c r="BK2454" s="20"/>
    </row>
    <row r="2455" spans="25:63" x14ac:dyDescent="0.25">
      <c r="Y2455" s="25"/>
      <c r="AA2455" s="26"/>
      <c r="AB2455" s="27"/>
      <c r="AC2455" s="27"/>
      <c r="AD2455" s="27"/>
      <c r="BA2455" s="32"/>
      <c r="BB2455" s="32"/>
      <c r="BC2455" s="28"/>
      <c r="BD2455" s="29"/>
      <c r="BE2455" s="30"/>
      <c r="BF2455" s="28"/>
      <c r="BG2455" s="29"/>
      <c r="BH2455" s="30"/>
      <c r="BI2455" s="20"/>
      <c r="BJ2455" s="20"/>
      <c r="BK2455" s="20"/>
    </row>
    <row r="2456" spans="25:63" x14ac:dyDescent="0.25">
      <c r="Y2456" s="25"/>
      <c r="AA2456" s="26"/>
      <c r="AB2456" s="27"/>
      <c r="AC2456" s="27"/>
      <c r="AD2456" s="27"/>
      <c r="BA2456" s="32"/>
      <c r="BB2456" s="32"/>
      <c r="BC2456" s="28"/>
      <c r="BD2456" s="29"/>
      <c r="BE2456" s="30"/>
      <c r="BF2456" s="28"/>
      <c r="BG2456" s="29"/>
      <c r="BH2456" s="30"/>
      <c r="BI2456" s="20"/>
      <c r="BJ2456" s="20"/>
      <c r="BK2456" s="20"/>
    </row>
    <row r="2457" spans="25:63" x14ac:dyDescent="0.25">
      <c r="Y2457" s="25"/>
      <c r="AA2457" s="26"/>
      <c r="AB2457" s="27"/>
      <c r="AC2457" s="27"/>
      <c r="AD2457" s="27"/>
      <c r="BA2457" s="32"/>
      <c r="BB2457" s="32"/>
      <c r="BC2457" s="28"/>
      <c r="BD2457" s="29"/>
      <c r="BE2457" s="30"/>
      <c r="BF2457" s="28"/>
      <c r="BG2457" s="29"/>
      <c r="BH2457" s="30"/>
      <c r="BI2457" s="20"/>
      <c r="BJ2457" s="20"/>
      <c r="BK2457" s="20"/>
    </row>
    <row r="2458" spans="25:63" x14ac:dyDescent="0.25">
      <c r="Y2458" s="25"/>
      <c r="AA2458" s="26"/>
      <c r="AB2458" s="27"/>
      <c r="AC2458" s="27"/>
      <c r="AD2458" s="27"/>
      <c r="BA2458" s="32"/>
      <c r="BB2458" s="32"/>
      <c r="BC2458" s="28"/>
      <c r="BD2458" s="29"/>
      <c r="BE2458" s="30"/>
      <c r="BF2458" s="28"/>
      <c r="BG2458" s="29"/>
      <c r="BH2458" s="30"/>
      <c r="BI2458" s="20"/>
      <c r="BJ2458" s="20"/>
      <c r="BK2458" s="20"/>
    </row>
    <row r="2459" spans="25:63" x14ac:dyDescent="0.25">
      <c r="Y2459" s="25"/>
      <c r="AA2459" s="26"/>
      <c r="AB2459" s="27"/>
      <c r="AC2459" s="27"/>
      <c r="AD2459" s="27"/>
      <c r="BA2459" s="32"/>
      <c r="BB2459" s="32"/>
      <c r="BC2459" s="28"/>
      <c r="BD2459" s="29"/>
      <c r="BE2459" s="30"/>
      <c r="BF2459" s="28"/>
      <c r="BG2459" s="29"/>
      <c r="BH2459" s="30"/>
      <c r="BI2459" s="20"/>
      <c r="BJ2459" s="20"/>
      <c r="BK2459" s="20"/>
    </row>
    <row r="2460" spans="25:63" x14ac:dyDescent="0.25">
      <c r="Y2460" s="25"/>
      <c r="AA2460" s="26"/>
      <c r="AB2460" s="27"/>
      <c r="AC2460" s="27"/>
      <c r="AD2460" s="27"/>
      <c r="BA2460" s="32"/>
      <c r="BB2460" s="32"/>
      <c r="BC2460" s="28"/>
      <c r="BD2460" s="29"/>
      <c r="BE2460" s="30"/>
      <c r="BF2460" s="28"/>
      <c r="BG2460" s="29"/>
      <c r="BH2460" s="30"/>
      <c r="BI2460" s="20"/>
      <c r="BJ2460" s="20"/>
      <c r="BK2460" s="20"/>
    </row>
    <row r="2461" spans="25:63" x14ac:dyDescent="0.25">
      <c r="Y2461" s="25"/>
      <c r="AA2461" s="26"/>
      <c r="AB2461" s="27"/>
      <c r="AC2461" s="27"/>
      <c r="AD2461" s="27"/>
      <c r="BA2461" s="32"/>
      <c r="BB2461" s="32"/>
      <c r="BC2461" s="28"/>
      <c r="BD2461" s="29"/>
      <c r="BE2461" s="30"/>
      <c r="BF2461" s="28"/>
      <c r="BG2461" s="29"/>
      <c r="BH2461" s="30"/>
      <c r="BI2461" s="20"/>
      <c r="BJ2461" s="20"/>
      <c r="BK2461" s="20"/>
    </row>
    <row r="2462" spans="25:63" x14ac:dyDescent="0.25">
      <c r="Y2462" s="25"/>
      <c r="AA2462" s="26"/>
      <c r="AB2462" s="27"/>
      <c r="AC2462" s="27"/>
      <c r="AD2462" s="27"/>
      <c r="BA2462" s="32"/>
      <c r="BB2462" s="32"/>
      <c r="BC2462" s="28"/>
      <c r="BD2462" s="29"/>
      <c r="BE2462" s="30"/>
      <c r="BF2462" s="28"/>
      <c r="BG2462" s="29"/>
      <c r="BH2462" s="30"/>
      <c r="BI2462" s="20"/>
      <c r="BJ2462" s="20"/>
      <c r="BK2462" s="20"/>
    </row>
    <row r="2463" spans="25:63" x14ac:dyDescent="0.25">
      <c r="Y2463" s="25"/>
      <c r="AA2463" s="26"/>
      <c r="AB2463" s="27"/>
      <c r="AC2463" s="27"/>
      <c r="AD2463" s="27"/>
      <c r="BA2463" s="32"/>
      <c r="BB2463" s="32"/>
      <c r="BC2463" s="28"/>
      <c r="BD2463" s="29"/>
      <c r="BE2463" s="30"/>
      <c r="BF2463" s="28"/>
      <c r="BG2463" s="29"/>
      <c r="BH2463" s="30"/>
      <c r="BI2463" s="20"/>
      <c r="BJ2463" s="20"/>
      <c r="BK2463" s="20"/>
    </row>
    <row r="2464" spans="25:63" x14ac:dyDescent="0.25">
      <c r="Y2464" s="25"/>
      <c r="AA2464" s="26"/>
      <c r="AB2464" s="27"/>
      <c r="AC2464" s="27"/>
      <c r="AD2464" s="27"/>
      <c r="BA2464" s="32"/>
      <c r="BB2464" s="32"/>
      <c r="BC2464" s="28"/>
      <c r="BD2464" s="29"/>
      <c r="BE2464" s="30"/>
      <c r="BF2464" s="28"/>
      <c r="BG2464" s="29"/>
      <c r="BH2464" s="30"/>
      <c r="BI2464" s="20"/>
      <c r="BJ2464" s="20"/>
      <c r="BK2464" s="20"/>
    </row>
    <row r="2465" spans="25:63" x14ac:dyDescent="0.25">
      <c r="Y2465" s="25"/>
      <c r="AA2465" s="26"/>
      <c r="AB2465" s="27"/>
      <c r="AC2465" s="27"/>
      <c r="AD2465" s="27"/>
      <c r="BA2465" s="32"/>
      <c r="BB2465" s="32"/>
      <c r="BC2465" s="28"/>
      <c r="BD2465" s="29"/>
      <c r="BE2465" s="30"/>
      <c r="BF2465" s="28"/>
      <c r="BG2465" s="29"/>
      <c r="BH2465" s="30"/>
      <c r="BI2465" s="20"/>
      <c r="BJ2465" s="20"/>
      <c r="BK2465" s="20"/>
    </row>
    <row r="2466" spans="25:63" x14ac:dyDescent="0.25">
      <c r="Y2466" s="25"/>
      <c r="AA2466" s="26"/>
      <c r="AB2466" s="27"/>
      <c r="AC2466" s="27"/>
      <c r="AD2466" s="27"/>
      <c r="BA2466" s="32"/>
      <c r="BB2466" s="32"/>
      <c r="BC2466" s="28"/>
      <c r="BD2466" s="29"/>
      <c r="BE2466" s="30"/>
      <c r="BF2466" s="28"/>
      <c r="BG2466" s="29"/>
      <c r="BH2466" s="30"/>
      <c r="BI2466" s="20"/>
      <c r="BJ2466" s="20"/>
      <c r="BK2466" s="20"/>
    </row>
    <row r="2467" spans="25:63" x14ac:dyDescent="0.25">
      <c r="Y2467" s="25"/>
      <c r="AA2467" s="26"/>
      <c r="AB2467" s="27"/>
      <c r="AC2467" s="27"/>
      <c r="AD2467" s="27"/>
      <c r="BA2467" s="32"/>
      <c r="BB2467" s="32"/>
      <c r="BC2467" s="28"/>
      <c r="BD2467" s="29"/>
      <c r="BE2467" s="30"/>
      <c r="BF2467" s="28"/>
      <c r="BG2467" s="29"/>
      <c r="BH2467" s="30"/>
      <c r="BI2467" s="20"/>
      <c r="BJ2467" s="20"/>
      <c r="BK2467" s="20"/>
    </row>
    <row r="2468" spans="25:63" x14ac:dyDescent="0.25">
      <c r="Y2468" s="25"/>
      <c r="AA2468" s="26"/>
      <c r="AB2468" s="27"/>
      <c r="AC2468" s="27"/>
      <c r="AD2468" s="27"/>
      <c r="BA2468" s="32"/>
      <c r="BB2468" s="32"/>
      <c r="BC2468" s="28"/>
      <c r="BD2468" s="29"/>
      <c r="BE2468" s="30"/>
      <c r="BF2468" s="28"/>
      <c r="BG2468" s="29"/>
      <c r="BH2468" s="30"/>
      <c r="BI2468" s="20"/>
      <c r="BJ2468" s="20"/>
      <c r="BK2468" s="20"/>
    </row>
    <row r="2469" spans="25:63" x14ac:dyDescent="0.25">
      <c r="Y2469" s="25"/>
      <c r="AA2469" s="26"/>
      <c r="AB2469" s="27"/>
      <c r="AC2469" s="27"/>
      <c r="AD2469" s="27"/>
      <c r="BA2469" s="32"/>
      <c r="BB2469" s="32"/>
      <c r="BC2469" s="28"/>
      <c r="BD2469" s="29"/>
      <c r="BE2469" s="30"/>
      <c r="BF2469" s="28"/>
      <c r="BG2469" s="29"/>
      <c r="BH2469" s="30"/>
      <c r="BI2469" s="20"/>
      <c r="BJ2469" s="20"/>
      <c r="BK2469" s="20"/>
    </row>
    <row r="2470" spans="25:63" x14ac:dyDescent="0.25">
      <c r="Y2470" s="25"/>
      <c r="AA2470" s="26"/>
      <c r="AB2470" s="27"/>
      <c r="AC2470" s="27"/>
      <c r="AD2470" s="27"/>
      <c r="BA2470" s="32"/>
      <c r="BB2470" s="32"/>
      <c r="BC2470" s="28"/>
      <c r="BD2470" s="29"/>
      <c r="BE2470" s="30"/>
      <c r="BF2470" s="28"/>
      <c r="BG2470" s="29"/>
      <c r="BH2470" s="30"/>
      <c r="BI2470" s="20"/>
      <c r="BJ2470" s="20"/>
      <c r="BK2470" s="20"/>
    </row>
    <row r="2471" spans="25:63" x14ac:dyDescent="0.25">
      <c r="Y2471" s="25"/>
      <c r="AA2471" s="26"/>
      <c r="AB2471" s="27"/>
      <c r="AC2471" s="27"/>
      <c r="AD2471" s="27"/>
      <c r="BA2471" s="32"/>
      <c r="BB2471" s="32"/>
      <c r="BC2471" s="28"/>
      <c r="BD2471" s="29"/>
      <c r="BE2471" s="30"/>
      <c r="BF2471" s="28"/>
      <c r="BG2471" s="29"/>
      <c r="BH2471" s="30"/>
      <c r="BI2471" s="20"/>
      <c r="BJ2471" s="20"/>
      <c r="BK2471" s="20"/>
    </row>
    <row r="2472" spans="25:63" x14ac:dyDescent="0.25">
      <c r="Y2472" s="25"/>
      <c r="AA2472" s="26"/>
      <c r="AB2472" s="27"/>
      <c r="AC2472" s="27"/>
      <c r="AD2472" s="27"/>
      <c r="BA2472" s="32"/>
      <c r="BB2472" s="32"/>
      <c r="BC2472" s="28"/>
      <c r="BD2472" s="29"/>
      <c r="BE2472" s="30"/>
      <c r="BF2472" s="28"/>
      <c r="BG2472" s="29"/>
      <c r="BH2472" s="30"/>
      <c r="BI2472" s="20"/>
      <c r="BJ2472" s="20"/>
      <c r="BK2472" s="20"/>
    </row>
    <row r="2473" spans="25:63" x14ac:dyDescent="0.25">
      <c r="Y2473" s="25"/>
      <c r="AA2473" s="26"/>
      <c r="AB2473" s="27"/>
      <c r="AC2473" s="27"/>
      <c r="AD2473" s="27"/>
      <c r="BA2473" s="32"/>
      <c r="BB2473" s="32"/>
      <c r="BC2473" s="28"/>
      <c r="BD2473" s="29"/>
      <c r="BE2473" s="30"/>
      <c r="BF2473" s="28"/>
      <c r="BG2473" s="29"/>
      <c r="BH2473" s="30"/>
      <c r="BI2473" s="20"/>
      <c r="BJ2473" s="20"/>
      <c r="BK2473" s="20"/>
    </row>
    <row r="2474" spans="25:63" x14ac:dyDescent="0.25">
      <c r="Y2474" s="25"/>
      <c r="AA2474" s="26"/>
      <c r="AB2474" s="27"/>
      <c r="AC2474" s="27"/>
      <c r="AD2474" s="27"/>
      <c r="BA2474" s="32"/>
      <c r="BB2474" s="32"/>
      <c r="BC2474" s="28"/>
      <c r="BD2474" s="29"/>
      <c r="BE2474" s="30"/>
      <c r="BF2474" s="28"/>
      <c r="BG2474" s="29"/>
      <c r="BH2474" s="30"/>
      <c r="BI2474" s="20"/>
      <c r="BJ2474" s="20"/>
      <c r="BK2474" s="20"/>
    </row>
    <row r="2475" spans="25:63" x14ac:dyDescent="0.25">
      <c r="Y2475" s="25"/>
      <c r="AA2475" s="26"/>
      <c r="AB2475" s="27"/>
      <c r="AC2475" s="27"/>
      <c r="AD2475" s="27"/>
      <c r="BA2475" s="32"/>
      <c r="BB2475" s="32"/>
      <c r="BC2475" s="28"/>
      <c r="BD2475" s="29"/>
      <c r="BE2475" s="30"/>
      <c r="BF2475" s="28"/>
      <c r="BG2475" s="29"/>
      <c r="BH2475" s="30"/>
      <c r="BI2475" s="20"/>
      <c r="BJ2475" s="20"/>
      <c r="BK2475" s="20"/>
    </row>
    <row r="2476" spans="25:63" x14ac:dyDescent="0.25">
      <c r="Y2476" s="25"/>
      <c r="AA2476" s="26"/>
      <c r="AB2476" s="27"/>
      <c r="AC2476" s="27"/>
      <c r="AD2476" s="27"/>
      <c r="BA2476" s="32"/>
      <c r="BB2476" s="32"/>
      <c r="BC2476" s="28"/>
      <c r="BD2476" s="29"/>
      <c r="BE2476" s="30"/>
      <c r="BF2476" s="28"/>
      <c r="BG2476" s="29"/>
      <c r="BH2476" s="30"/>
      <c r="BI2476" s="20"/>
      <c r="BJ2476" s="20"/>
      <c r="BK2476" s="20"/>
    </row>
    <row r="2477" spans="25:63" x14ac:dyDescent="0.25">
      <c r="Y2477" s="25"/>
      <c r="AA2477" s="26"/>
      <c r="AB2477" s="27"/>
      <c r="AC2477" s="27"/>
      <c r="AD2477" s="27"/>
      <c r="BA2477" s="32"/>
      <c r="BB2477" s="32"/>
      <c r="BC2477" s="28"/>
      <c r="BD2477" s="29"/>
      <c r="BE2477" s="30"/>
      <c r="BF2477" s="28"/>
      <c r="BG2477" s="29"/>
      <c r="BH2477" s="30"/>
      <c r="BI2477" s="20"/>
      <c r="BJ2477" s="20"/>
      <c r="BK2477" s="20"/>
    </row>
    <row r="2478" spans="25:63" x14ac:dyDescent="0.25">
      <c r="Y2478" s="25"/>
      <c r="AA2478" s="26"/>
      <c r="AB2478" s="27"/>
      <c r="AC2478" s="27"/>
      <c r="AD2478" s="27"/>
      <c r="BA2478" s="32"/>
      <c r="BB2478" s="32"/>
      <c r="BC2478" s="28"/>
      <c r="BD2478" s="29"/>
      <c r="BE2478" s="30"/>
      <c r="BF2478" s="28"/>
      <c r="BG2478" s="29"/>
      <c r="BH2478" s="30"/>
      <c r="BI2478" s="20"/>
      <c r="BJ2478" s="20"/>
      <c r="BK2478" s="20"/>
    </row>
    <row r="2479" spans="25:63" x14ac:dyDescent="0.25">
      <c r="Y2479" s="25"/>
      <c r="AA2479" s="26"/>
      <c r="AB2479" s="27"/>
      <c r="AC2479" s="27"/>
      <c r="AD2479" s="27"/>
      <c r="BA2479" s="32"/>
      <c r="BB2479" s="32"/>
      <c r="BC2479" s="28"/>
      <c r="BD2479" s="29"/>
      <c r="BE2479" s="30"/>
      <c r="BF2479" s="28"/>
      <c r="BG2479" s="29"/>
      <c r="BH2479" s="30"/>
      <c r="BI2479" s="20"/>
      <c r="BJ2479" s="20"/>
      <c r="BK2479" s="20"/>
    </row>
    <row r="2480" spans="25:63" x14ac:dyDescent="0.25">
      <c r="Y2480" s="25"/>
      <c r="AA2480" s="26"/>
      <c r="AB2480" s="27"/>
      <c r="AC2480" s="27"/>
      <c r="AD2480" s="27"/>
      <c r="BA2480" s="32"/>
      <c r="BB2480" s="32"/>
      <c r="BC2480" s="28"/>
      <c r="BD2480" s="29"/>
      <c r="BE2480" s="30"/>
      <c r="BF2480" s="28"/>
      <c r="BG2480" s="29"/>
      <c r="BH2480" s="30"/>
      <c r="BI2480" s="20"/>
      <c r="BJ2480" s="20"/>
      <c r="BK2480" s="20"/>
    </row>
    <row r="2481" spans="25:63" x14ac:dyDescent="0.25">
      <c r="Y2481" s="25"/>
      <c r="AA2481" s="26"/>
      <c r="AB2481" s="27"/>
      <c r="AC2481" s="27"/>
      <c r="AD2481" s="27"/>
      <c r="BA2481" s="32"/>
      <c r="BB2481" s="32"/>
      <c r="BC2481" s="28"/>
      <c r="BD2481" s="29"/>
      <c r="BE2481" s="30"/>
      <c r="BF2481" s="28"/>
      <c r="BG2481" s="29"/>
      <c r="BH2481" s="30"/>
      <c r="BI2481" s="20"/>
      <c r="BJ2481" s="20"/>
      <c r="BK2481" s="20"/>
    </row>
    <row r="2482" spans="25:63" x14ac:dyDescent="0.25">
      <c r="Y2482" s="25"/>
      <c r="AA2482" s="26"/>
      <c r="AB2482" s="27"/>
      <c r="AC2482" s="27"/>
      <c r="AD2482" s="27"/>
      <c r="BA2482" s="32"/>
      <c r="BB2482" s="32"/>
      <c r="BC2482" s="28"/>
      <c r="BD2482" s="29"/>
      <c r="BE2482" s="30"/>
      <c r="BF2482" s="28"/>
      <c r="BG2482" s="29"/>
      <c r="BH2482" s="30"/>
      <c r="BI2482" s="20"/>
      <c r="BJ2482" s="20"/>
      <c r="BK2482" s="20"/>
    </row>
    <row r="2483" spans="25:63" x14ac:dyDescent="0.25">
      <c r="Y2483" s="25"/>
      <c r="AA2483" s="26"/>
      <c r="AB2483" s="27"/>
      <c r="AC2483" s="27"/>
      <c r="AD2483" s="27"/>
      <c r="BA2483" s="32"/>
      <c r="BB2483" s="32"/>
      <c r="BC2483" s="28"/>
      <c r="BD2483" s="29"/>
      <c r="BE2483" s="30"/>
      <c r="BF2483" s="28"/>
      <c r="BG2483" s="29"/>
      <c r="BH2483" s="30"/>
      <c r="BI2483" s="20"/>
      <c r="BJ2483" s="20"/>
      <c r="BK2483" s="20"/>
    </row>
    <row r="2484" spans="25:63" x14ac:dyDescent="0.25">
      <c r="Y2484" s="25"/>
      <c r="AA2484" s="26"/>
      <c r="AB2484" s="27"/>
      <c r="AC2484" s="27"/>
      <c r="AD2484" s="27"/>
      <c r="BA2484" s="32"/>
      <c r="BB2484" s="32"/>
      <c r="BC2484" s="28"/>
      <c r="BD2484" s="29"/>
      <c r="BE2484" s="30"/>
      <c r="BF2484" s="28"/>
      <c r="BG2484" s="29"/>
      <c r="BH2484" s="30"/>
      <c r="BI2484" s="20"/>
      <c r="BJ2484" s="20"/>
      <c r="BK2484" s="20"/>
    </row>
    <row r="2485" spans="25:63" x14ac:dyDescent="0.25">
      <c r="Y2485" s="25"/>
      <c r="AA2485" s="26"/>
      <c r="AB2485" s="27"/>
      <c r="AC2485" s="27"/>
      <c r="AD2485" s="27"/>
      <c r="BA2485" s="32"/>
      <c r="BB2485" s="32"/>
      <c r="BC2485" s="28"/>
      <c r="BD2485" s="29"/>
      <c r="BE2485" s="30"/>
      <c r="BF2485" s="28"/>
      <c r="BG2485" s="29"/>
      <c r="BH2485" s="30"/>
      <c r="BI2485" s="20"/>
      <c r="BJ2485" s="20"/>
      <c r="BK2485" s="20"/>
    </row>
    <row r="2486" spans="25:63" x14ac:dyDescent="0.25">
      <c r="Y2486" s="25"/>
      <c r="AA2486" s="26"/>
      <c r="AB2486" s="27"/>
      <c r="AC2486" s="27"/>
      <c r="AD2486" s="27"/>
      <c r="BA2486" s="32"/>
      <c r="BB2486" s="32"/>
      <c r="BC2486" s="28"/>
      <c r="BD2486" s="29"/>
      <c r="BE2486" s="30"/>
      <c r="BF2486" s="28"/>
      <c r="BG2486" s="29"/>
      <c r="BH2486" s="30"/>
      <c r="BI2486" s="20"/>
      <c r="BJ2486" s="20"/>
      <c r="BK2486" s="20"/>
    </row>
    <row r="2487" spans="25:63" x14ac:dyDescent="0.25">
      <c r="Y2487" s="25"/>
      <c r="AA2487" s="26"/>
      <c r="AB2487" s="27"/>
      <c r="AC2487" s="27"/>
      <c r="AD2487" s="27"/>
      <c r="BA2487" s="32"/>
      <c r="BB2487" s="32"/>
      <c r="BC2487" s="28"/>
      <c r="BD2487" s="29"/>
      <c r="BE2487" s="30"/>
      <c r="BF2487" s="28"/>
      <c r="BG2487" s="29"/>
      <c r="BH2487" s="30"/>
      <c r="BI2487" s="20"/>
      <c r="BJ2487" s="20"/>
      <c r="BK2487" s="20"/>
    </row>
    <row r="2488" spans="25:63" x14ac:dyDescent="0.25">
      <c r="Y2488" s="25"/>
      <c r="AA2488" s="26"/>
      <c r="AB2488" s="27"/>
      <c r="AC2488" s="27"/>
      <c r="AD2488" s="27"/>
      <c r="BA2488" s="32"/>
      <c r="BB2488" s="32"/>
      <c r="BC2488" s="28"/>
      <c r="BD2488" s="29"/>
      <c r="BE2488" s="30"/>
      <c r="BF2488" s="28"/>
      <c r="BG2488" s="29"/>
      <c r="BH2488" s="30"/>
      <c r="BI2488" s="20"/>
      <c r="BJ2488" s="20"/>
      <c r="BK2488" s="20"/>
    </row>
    <row r="2489" spans="25:63" x14ac:dyDescent="0.25">
      <c r="Y2489" s="25"/>
      <c r="AA2489" s="26"/>
      <c r="AB2489" s="27"/>
      <c r="AC2489" s="27"/>
      <c r="AD2489" s="27"/>
      <c r="BA2489" s="32"/>
      <c r="BB2489" s="32"/>
      <c r="BC2489" s="28"/>
      <c r="BD2489" s="29"/>
      <c r="BE2489" s="30"/>
      <c r="BF2489" s="28"/>
      <c r="BG2489" s="29"/>
      <c r="BH2489" s="30"/>
      <c r="BI2489" s="20"/>
      <c r="BJ2489" s="20"/>
      <c r="BK2489" s="20"/>
    </row>
    <row r="2490" spans="25:63" x14ac:dyDescent="0.25">
      <c r="Y2490" s="25"/>
      <c r="AA2490" s="26"/>
      <c r="AB2490" s="27"/>
      <c r="AC2490" s="27"/>
      <c r="AD2490" s="27"/>
      <c r="BA2490" s="32"/>
      <c r="BB2490" s="32"/>
      <c r="BC2490" s="28"/>
      <c r="BD2490" s="29"/>
      <c r="BE2490" s="30"/>
      <c r="BF2490" s="28"/>
      <c r="BG2490" s="29"/>
      <c r="BH2490" s="30"/>
      <c r="BI2490" s="20"/>
      <c r="BJ2490" s="20"/>
      <c r="BK2490" s="20"/>
    </row>
    <row r="2491" spans="25:63" x14ac:dyDescent="0.25">
      <c r="Y2491" s="25"/>
      <c r="AA2491" s="26"/>
      <c r="AB2491" s="27"/>
      <c r="AC2491" s="27"/>
      <c r="AD2491" s="27"/>
      <c r="BA2491" s="32"/>
      <c r="BB2491" s="32"/>
      <c r="BC2491" s="28"/>
      <c r="BD2491" s="29"/>
      <c r="BE2491" s="30"/>
      <c r="BF2491" s="28"/>
      <c r="BG2491" s="29"/>
      <c r="BH2491" s="30"/>
      <c r="BI2491" s="20"/>
      <c r="BJ2491" s="20"/>
      <c r="BK2491" s="20"/>
    </row>
    <row r="2492" spans="25:63" x14ac:dyDescent="0.25">
      <c r="Y2492" s="25"/>
      <c r="AA2492" s="26"/>
      <c r="AB2492" s="27"/>
      <c r="AC2492" s="27"/>
      <c r="AD2492" s="27"/>
      <c r="BA2492" s="32"/>
      <c r="BB2492" s="32"/>
      <c r="BC2492" s="28"/>
      <c r="BD2492" s="29"/>
      <c r="BE2492" s="30"/>
      <c r="BF2492" s="28"/>
      <c r="BG2492" s="29"/>
      <c r="BH2492" s="30"/>
      <c r="BI2492" s="20"/>
      <c r="BJ2492" s="20"/>
      <c r="BK2492" s="20"/>
    </row>
    <row r="2493" spans="25:63" x14ac:dyDescent="0.25">
      <c r="Y2493" s="25"/>
      <c r="AA2493" s="26"/>
      <c r="AB2493" s="27"/>
      <c r="AC2493" s="27"/>
      <c r="AD2493" s="27"/>
      <c r="BA2493" s="32"/>
      <c r="BB2493" s="32"/>
      <c r="BC2493" s="28"/>
      <c r="BD2493" s="29"/>
      <c r="BE2493" s="30"/>
      <c r="BF2493" s="28"/>
      <c r="BG2493" s="29"/>
      <c r="BH2493" s="30"/>
      <c r="BI2493" s="20"/>
      <c r="BJ2493" s="20"/>
      <c r="BK2493" s="20"/>
    </row>
    <row r="2494" spans="25:63" x14ac:dyDescent="0.25">
      <c r="Y2494" s="25"/>
      <c r="AA2494" s="26"/>
      <c r="AB2494" s="27"/>
      <c r="AC2494" s="27"/>
      <c r="AD2494" s="27"/>
      <c r="BA2494" s="32"/>
      <c r="BB2494" s="32"/>
      <c r="BC2494" s="28"/>
      <c r="BD2494" s="29"/>
      <c r="BE2494" s="30"/>
      <c r="BF2494" s="28"/>
      <c r="BG2494" s="29"/>
      <c r="BH2494" s="30"/>
      <c r="BI2494" s="20"/>
      <c r="BJ2494" s="20"/>
      <c r="BK2494" s="20"/>
    </row>
    <row r="2495" spans="25:63" x14ac:dyDescent="0.25">
      <c r="Y2495" s="25"/>
      <c r="AA2495" s="26"/>
      <c r="AB2495" s="27"/>
      <c r="AC2495" s="27"/>
      <c r="AD2495" s="27"/>
      <c r="BA2495" s="32"/>
      <c r="BB2495" s="32"/>
      <c r="BC2495" s="28"/>
      <c r="BD2495" s="29"/>
      <c r="BE2495" s="30"/>
      <c r="BF2495" s="28"/>
      <c r="BG2495" s="29"/>
      <c r="BH2495" s="30"/>
      <c r="BI2495" s="20"/>
      <c r="BJ2495" s="20"/>
      <c r="BK2495" s="20"/>
    </row>
    <row r="2496" spans="25:63" x14ac:dyDescent="0.25">
      <c r="Y2496" s="25"/>
      <c r="AA2496" s="26"/>
      <c r="AB2496" s="27"/>
      <c r="AC2496" s="27"/>
      <c r="AD2496" s="27"/>
      <c r="BA2496" s="32"/>
      <c r="BB2496" s="32"/>
      <c r="BC2496" s="28"/>
      <c r="BD2496" s="29"/>
      <c r="BE2496" s="30"/>
      <c r="BF2496" s="28"/>
      <c r="BG2496" s="29"/>
      <c r="BH2496" s="30"/>
      <c r="BI2496" s="20"/>
      <c r="BJ2496" s="20"/>
      <c r="BK2496" s="20"/>
    </row>
    <row r="2497" spans="25:63" x14ac:dyDescent="0.25">
      <c r="Y2497" s="25"/>
      <c r="AA2497" s="26"/>
      <c r="AB2497" s="27"/>
      <c r="AC2497" s="27"/>
      <c r="AD2497" s="27"/>
      <c r="BA2497" s="32"/>
      <c r="BB2497" s="32"/>
      <c r="BC2497" s="28"/>
      <c r="BD2497" s="29"/>
      <c r="BE2497" s="30"/>
      <c r="BF2497" s="28"/>
      <c r="BG2497" s="29"/>
      <c r="BH2497" s="30"/>
      <c r="BI2497" s="20"/>
      <c r="BJ2497" s="20"/>
      <c r="BK2497" s="20"/>
    </row>
    <row r="2498" spans="25:63" x14ac:dyDescent="0.25">
      <c r="Y2498" s="25"/>
      <c r="AA2498" s="26"/>
      <c r="AB2498" s="27"/>
      <c r="AC2498" s="27"/>
      <c r="AD2498" s="27"/>
      <c r="BA2498" s="32"/>
      <c r="BB2498" s="32"/>
      <c r="BC2498" s="28"/>
      <c r="BD2498" s="29"/>
      <c r="BE2498" s="30"/>
      <c r="BF2498" s="28"/>
      <c r="BG2498" s="29"/>
      <c r="BH2498" s="30"/>
      <c r="BI2498" s="20"/>
      <c r="BJ2498" s="20"/>
      <c r="BK2498" s="20"/>
    </row>
    <row r="2499" spans="25:63" x14ac:dyDescent="0.25">
      <c r="Y2499" s="25"/>
      <c r="AA2499" s="26"/>
      <c r="AB2499" s="27"/>
      <c r="AC2499" s="27"/>
      <c r="AD2499" s="27"/>
      <c r="BA2499" s="32"/>
      <c r="BB2499" s="32"/>
      <c r="BC2499" s="28"/>
      <c r="BD2499" s="29"/>
      <c r="BE2499" s="30"/>
      <c r="BF2499" s="28"/>
      <c r="BG2499" s="29"/>
      <c r="BH2499" s="30"/>
      <c r="BI2499" s="20"/>
      <c r="BJ2499" s="20"/>
      <c r="BK2499" s="20"/>
    </row>
    <row r="2500" spans="25:63" x14ac:dyDescent="0.25">
      <c r="Y2500" s="25"/>
      <c r="AA2500" s="26"/>
      <c r="AB2500" s="27"/>
      <c r="AC2500" s="27"/>
      <c r="AD2500" s="27"/>
      <c r="BA2500" s="32"/>
      <c r="BB2500" s="32"/>
      <c r="BC2500" s="28"/>
      <c r="BD2500" s="29"/>
      <c r="BE2500" s="30"/>
      <c r="BF2500" s="28"/>
      <c r="BG2500" s="29"/>
      <c r="BH2500" s="30"/>
      <c r="BI2500" s="20"/>
      <c r="BJ2500" s="20"/>
      <c r="BK2500" s="20"/>
    </row>
    <row r="2501" spans="25:63" x14ac:dyDescent="0.25">
      <c r="Y2501" s="25"/>
      <c r="AA2501" s="26"/>
      <c r="AB2501" s="27"/>
      <c r="AC2501" s="27"/>
      <c r="AD2501" s="27"/>
      <c r="BA2501" s="32"/>
      <c r="BB2501" s="32"/>
      <c r="BC2501" s="28"/>
      <c r="BD2501" s="29"/>
      <c r="BE2501" s="30"/>
      <c r="BF2501" s="28"/>
      <c r="BG2501" s="29"/>
      <c r="BH2501" s="30"/>
      <c r="BI2501" s="20"/>
      <c r="BJ2501" s="20"/>
      <c r="BK2501" s="20"/>
    </row>
    <row r="2502" spans="25:63" x14ac:dyDescent="0.25">
      <c r="Y2502" s="25"/>
      <c r="AA2502" s="26"/>
      <c r="AB2502" s="27"/>
      <c r="AC2502" s="27"/>
      <c r="AD2502" s="27"/>
      <c r="BA2502" s="32"/>
      <c r="BB2502" s="32"/>
      <c r="BC2502" s="28"/>
      <c r="BD2502" s="29"/>
      <c r="BE2502" s="30"/>
      <c r="BF2502" s="28"/>
      <c r="BG2502" s="29"/>
      <c r="BH2502" s="30"/>
      <c r="BI2502" s="20"/>
      <c r="BJ2502" s="20"/>
      <c r="BK2502" s="20"/>
    </row>
    <row r="2503" spans="25:63" x14ac:dyDescent="0.25">
      <c r="Y2503" s="25"/>
      <c r="AA2503" s="26"/>
      <c r="AB2503" s="27"/>
      <c r="AC2503" s="27"/>
      <c r="AD2503" s="27"/>
      <c r="BA2503" s="32"/>
      <c r="BB2503" s="32"/>
      <c r="BC2503" s="28"/>
      <c r="BD2503" s="29"/>
      <c r="BE2503" s="30"/>
      <c r="BF2503" s="28"/>
      <c r="BG2503" s="29"/>
      <c r="BH2503" s="30"/>
      <c r="BI2503" s="20"/>
      <c r="BJ2503" s="20"/>
      <c r="BK2503" s="20"/>
    </row>
    <row r="2504" spans="25:63" x14ac:dyDescent="0.25">
      <c r="Y2504" s="25"/>
      <c r="AA2504" s="26"/>
      <c r="AB2504" s="27"/>
      <c r="AC2504" s="27"/>
      <c r="AD2504" s="27"/>
      <c r="BA2504" s="32"/>
      <c r="BB2504" s="32"/>
      <c r="BC2504" s="28"/>
      <c r="BD2504" s="29"/>
      <c r="BE2504" s="30"/>
      <c r="BF2504" s="28"/>
      <c r="BG2504" s="29"/>
      <c r="BH2504" s="30"/>
      <c r="BI2504" s="20"/>
      <c r="BJ2504" s="20"/>
      <c r="BK2504" s="20"/>
    </row>
    <row r="2505" spans="25:63" x14ac:dyDescent="0.25">
      <c r="Y2505" s="25"/>
      <c r="AA2505" s="26"/>
      <c r="AB2505" s="27"/>
      <c r="AC2505" s="27"/>
      <c r="AD2505" s="27"/>
      <c r="BA2505" s="32"/>
      <c r="BB2505" s="32"/>
      <c r="BC2505" s="28"/>
      <c r="BD2505" s="29"/>
      <c r="BE2505" s="30"/>
      <c r="BF2505" s="28"/>
      <c r="BG2505" s="29"/>
      <c r="BH2505" s="30"/>
      <c r="BI2505" s="20"/>
      <c r="BJ2505" s="20"/>
      <c r="BK2505" s="20"/>
    </row>
    <row r="2506" spans="25:63" x14ac:dyDescent="0.25">
      <c r="Y2506" s="25"/>
      <c r="AA2506" s="26"/>
      <c r="AB2506" s="27"/>
      <c r="AC2506" s="27"/>
      <c r="AD2506" s="27"/>
      <c r="BA2506" s="32"/>
      <c r="BB2506" s="32"/>
      <c r="BC2506" s="28"/>
      <c r="BD2506" s="29"/>
      <c r="BE2506" s="30"/>
      <c r="BF2506" s="28"/>
      <c r="BG2506" s="29"/>
      <c r="BH2506" s="30"/>
      <c r="BI2506" s="20"/>
      <c r="BJ2506" s="20"/>
      <c r="BK2506" s="20"/>
    </row>
    <row r="2507" spans="25:63" x14ac:dyDescent="0.25">
      <c r="Y2507" s="25"/>
      <c r="AA2507" s="26"/>
      <c r="AB2507" s="27"/>
      <c r="AC2507" s="27"/>
      <c r="AD2507" s="27"/>
      <c r="BA2507" s="32"/>
      <c r="BB2507" s="32"/>
      <c r="BC2507" s="28"/>
      <c r="BD2507" s="29"/>
      <c r="BE2507" s="30"/>
      <c r="BF2507" s="28"/>
      <c r="BG2507" s="29"/>
      <c r="BH2507" s="30"/>
      <c r="BI2507" s="20"/>
      <c r="BJ2507" s="20"/>
      <c r="BK2507" s="20"/>
    </row>
    <row r="2508" spans="25:63" x14ac:dyDescent="0.25">
      <c r="Y2508" s="25"/>
      <c r="AA2508" s="26"/>
      <c r="AB2508" s="27"/>
      <c r="AC2508" s="27"/>
      <c r="AD2508" s="27"/>
      <c r="BA2508" s="32"/>
      <c r="BB2508" s="32"/>
      <c r="BC2508" s="28"/>
      <c r="BD2508" s="29"/>
      <c r="BE2508" s="30"/>
      <c r="BF2508" s="28"/>
      <c r="BG2508" s="29"/>
      <c r="BH2508" s="30"/>
      <c r="BI2508" s="20"/>
      <c r="BJ2508" s="20"/>
      <c r="BK2508" s="20"/>
    </row>
    <row r="2509" spans="25:63" x14ac:dyDescent="0.25">
      <c r="Y2509" s="25"/>
      <c r="AA2509" s="26"/>
      <c r="AB2509" s="27"/>
      <c r="AC2509" s="27"/>
      <c r="AD2509" s="27"/>
      <c r="BA2509" s="32"/>
      <c r="BB2509" s="32"/>
      <c r="BC2509" s="28"/>
      <c r="BD2509" s="29"/>
      <c r="BE2509" s="30"/>
      <c r="BF2509" s="28"/>
      <c r="BG2509" s="29"/>
      <c r="BH2509" s="30"/>
      <c r="BI2509" s="20"/>
      <c r="BJ2509" s="20"/>
      <c r="BK2509" s="20"/>
    </row>
    <row r="2510" spans="25:63" x14ac:dyDescent="0.25">
      <c r="Y2510" s="25"/>
      <c r="AA2510" s="26"/>
      <c r="AB2510" s="27"/>
      <c r="AC2510" s="27"/>
      <c r="AD2510" s="27"/>
      <c r="BA2510" s="32"/>
      <c r="BB2510" s="32"/>
      <c r="BC2510" s="28"/>
      <c r="BD2510" s="29"/>
      <c r="BE2510" s="30"/>
      <c r="BF2510" s="28"/>
      <c r="BG2510" s="29"/>
      <c r="BH2510" s="30"/>
      <c r="BI2510" s="20"/>
      <c r="BJ2510" s="20"/>
      <c r="BK2510" s="20"/>
    </row>
    <row r="2511" spans="25:63" x14ac:dyDescent="0.25">
      <c r="Y2511" s="25"/>
      <c r="AA2511" s="26"/>
      <c r="AB2511" s="27"/>
      <c r="AC2511" s="27"/>
      <c r="AD2511" s="27"/>
      <c r="BA2511" s="32"/>
      <c r="BB2511" s="32"/>
      <c r="BC2511" s="28"/>
      <c r="BD2511" s="29"/>
      <c r="BE2511" s="30"/>
      <c r="BF2511" s="28"/>
      <c r="BG2511" s="29"/>
      <c r="BH2511" s="30"/>
      <c r="BI2511" s="20"/>
      <c r="BJ2511" s="20"/>
      <c r="BK2511" s="20"/>
    </row>
    <row r="2512" spans="25:63" x14ac:dyDescent="0.25">
      <c r="Y2512" s="25"/>
      <c r="AA2512" s="26"/>
      <c r="AB2512" s="27"/>
      <c r="AC2512" s="27"/>
      <c r="AD2512" s="27"/>
      <c r="BA2512" s="32"/>
      <c r="BB2512" s="32"/>
      <c r="BC2512" s="28"/>
      <c r="BD2512" s="29"/>
      <c r="BE2512" s="30"/>
      <c r="BF2512" s="28"/>
      <c r="BG2512" s="29"/>
      <c r="BH2512" s="30"/>
      <c r="BI2512" s="20"/>
      <c r="BJ2512" s="20"/>
      <c r="BK2512" s="20"/>
    </row>
    <row r="2513" spans="25:63" x14ac:dyDescent="0.25">
      <c r="Y2513" s="25"/>
      <c r="AA2513" s="26"/>
      <c r="AB2513" s="27"/>
      <c r="AC2513" s="27"/>
      <c r="AD2513" s="27"/>
      <c r="BA2513" s="32"/>
      <c r="BB2513" s="32"/>
      <c r="BC2513" s="28"/>
      <c r="BD2513" s="29"/>
      <c r="BE2513" s="30"/>
      <c r="BF2513" s="28"/>
      <c r="BG2513" s="29"/>
      <c r="BH2513" s="30"/>
      <c r="BI2513" s="20"/>
      <c r="BJ2513" s="20"/>
      <c r="BK2513" s="20"/>
    </row>
    <row r="2514" spans="25:63" x14ac:dyDescent="0.25">
      <c r="Y2514" s="25"/>
      <c r="AA2514" s="26"/>
      <c r="AB2514" s="27"/>
      <c r="AC2514" s="27"/>
      <c r="AD2514" s="27"/>
      <c r="BA2514" s="32"/>
      <c r="BB2514" s="32"/>
      <c r="BC2514" s="28"/>
      <c r="BD2514" s="29"/>
      <c r="BE2514" s="30"/>
      <c r="BF2514" s="28"/>
      <c r="BG2514" s="29"/>
      <c r="BH2514" s="30"/>
      <c r="BI2514" s="20"/>
      <c r="BJ2514" s="20"/>
      <c r="BK2514" s="20"/>
    </row>
    <row r="2515" spans="25:63" x14ac:dyDescent="0.25">
      <c r="Y2515" s="25"/>
      <c r="AA2515" s="26"/>
      <c r="AB2515" s="27"/>
      <c r="AC2515" s="27"/>
      <c r="AD2515" s="27"/>
      <c r="BA2515" s="32"/>
      <c r="BB2515" s="32"/>
      <c r="BC2515" s="28"/>
      <c r="BD2515" s="29"/>
      <c r="BE2515" s="30"/>
      <c r="BF2515" s="28"/>
      <c r="BG2515" s="29"/>
      <c r="BH2515" s="30"/>
      <c r="BI2515" s="20"/>
      <c r="BJ2515" s="20"/>
      <c r="BK2515" s="20"/>
    </row>
    <row r="2516" spans="25:63" x14ac:dyDescent="0.25">
      <c r="Y2516" s="25"/>
      <c r="AA2516" s="26"/>
      <c r="AB2516" s="27"/>
      <c r="AC2516" s="27"/>
      <c r="AD2516" s="27"/>
      <c r="BA2516" s="32"/>
      <c r="BB2516" s="32"/>
      <c r="BC2516" s="28"/>
      <c r="BD2516" s="29"/>
      <c r="BE2516" s="30"/>
      <c r="BF2516" s="28"/>
      <c r="BG2516" s="29"/>
      <c r="BH2516" s="30"/>
      <c r="BI2516" s="20"/>
      <c r="BJ2516" s="20"/>
      <c r="BK2516" s="20"/>
    </row>
    <row r="2517" spans="25:63" x14ac:dyDescent="0.25">
      <c r="Y2517" s="25"/>
      <c r="AA2517" s="26"/>
      <c r="AB2517" s="27"/>
      <c r="AC2517" s="27"/>
      <c r="AD2517" s="27"/>
      <c r="BA2517" s="32"/>
      <c r="BB2517" s="32"/>
      <c r="BC2517" s="28"/>
      <c r="BD2517" s="29"/>
      <c r="BE2517" s="30"/>
      <c r="BF2517" s="28"/>
      <c r="BG2517" s="29"/>
      <c r="BH2517" s="30"/>
      <c r="BI2517" s="20"/>
      <c r="BJ2517" s="20"/>
      <c r="BK2517" s="20"/>
    </row>
    <row r="2518" spans="25:63" x14ac:dyDescent="0.25">
      <c r="Y2518" s="25"/>
      <c r="AA2518" s="26"/>
      <c r="AB2518" s="27"/>
      <c r="AC2518" s="27"/>
      <c r="AD2518" s="27"/>
      <c r="BA2518" s="32"/>
      <c r="BB2518" s="32"/>
      <c r="BC2518" s="28"/>
      <c r="BD2518" s="29"/>
      <c r="BE2518" s="30"/>
      <c r="BF2518" s="28"/>
      <c r="BG2518" s="29"/>
      <c r="BH2518" s="30"/>
      <c r="BI2518" s="20"/>
      <c r="BJ2518" s="20"/>
      <c r="BK2518" s="20"/>
    </row>
    <row r="2519" spans="25:63" x14ac:dyDescent="0.25">
      <c r="Y2519" s="25"/>
      <c r="AA2519" s="26"/>
      <c r="AB2519" s="27"/>
      <c r="AC2519" s="27"/>
      <c r="AD2519" s="27"/>
      <c r="BA2519" s="32"/>
      <c r="BB2519" s="32"/>
      <c r="BC2519" s="28"/>
      <c r="BD2519" s="29"/>
      <c r="BE2519" s="30"/>
      <c r="BF2519" s="28"/>
      <c r="BG2519" s="29"/>
      <c r="BH2519" s="30"/>
      <c r="BI2519" s="20"/>
      <c r="BJ2519" s="20"/>
      <c r="BK2519" s="20"/>
    </row>
    <row r="2520" spans="25:63" x14ac:dyDescent="0.25">
      <c r="Y2520" s="25"/>
      <c r="AA2520" s="26"/>
      <c r="AB2520" s="27"/>
      <c r="AC2520" s="27"/>
      <c r="AD2520" s="27"/>
      <c r="BA2520" s="32"/>
      <c r="BB2520" s="32"/>
      <c r="BC2520" s="28"/>
      <c r="BD2520" s="29"/>
      <c r="BE2520" s="30"/>
      <c r="BF2520" s="28"/>
      <c r="BG2520" s="29"/>
      <c r="BH2520" s="30"/>
      <c r="BI2520" s="20"/>
      <c r="BJ2520" s="20"/>
      <c r="BK2520" s="20"/>
    </row>
    <row r="2521" spans="25:63" x14ac:dyDescent="0.25">
      <c r="Y2521" s="25"/>
      <c r="AA2521" s="26"/>
      <c r="AB2521" s="27"/>
      <c r="AC2521" s="27"/>
      <c r="AD2521" s="27"/>
      <c r="BA2521" s="32"/>
      <c r="BB2521" s="32"/>
      <c r="BC2521" s="28"/>
      <c r="BD2521" s="29"/>
      <c r="BE2521" s="30"/>
      <c r="BF2521" s="28"/>
      <c r="BG2521" s="29"/>
      <c r="BH2521" s="30"/>
      <c r="BI2521" s="20"/>
      <c r="BJ2521" s="20"/>
      <c r="BK2521" s="20"/>
    </row>
    <row r="2522" spans="25:63" x14ac:dyDescent="0.25">
      <c r="Y2522" s="25"/>
      <c r="AA2522" s="26"/>
      <c r="AB2522" s="27"/>
      <c r="AC2522" s="27"/>
      <c r="AD2522" s="27"/>
      <c r="BA2522" s="32"/>
      <c r="BB2522" s="32"/>
      <c r="BC2522" s="28"/>
      <c r="BD2522" s="29"/>
      <c r="BE2522" s="30"/>
      <c r="BF2522" s="28"/>
      <c r="BG2522" s="29"/>
      <c r="BH2522" s="30"/>
      <c r="BI2522" s="20"/>
      <c r="BJ2522" s="20"/>
      <c r="BK2522" s="20"/>
    </row>
    <row r="2523" spans="25:63" x14ac:dyDescent="0.25">
      <c r="Y2523" s="25"/>
      <c r="AA2523" s="26"/>
      <c r="AB2523" s="27"/>
      <c r="AC2523" s="27"/>
      <c r="AD2523" s="27"/>
      <c r="BA2523" s="32"/>
      <c r="BB2523" s="32"/>
      <c r="BC2523" s="28"/>
      <c r="BD2523" s="29"/>
      <c r="BE2523" s="30"/>
      <c r="BF2523" s="28"/>
      <c r="BG2523" s="29"/>
      <c r="BH2523" s="30"/>
      <c r="BI2523" s="20"/>
      <c r="BJ2523" s="20"/>
      <c r="BK2523" s="20"/>
    </row>
    <row r="2524" spans="25:63" x14ac:dyDescent="0.25">
      <c r="Y2524" s="25"/>
      <c r="AA2524" s="26"/>
      <c r="AB2524" s="27"/>
      <c r="AC2524" s="27"/>
      <c r="AD2524" s="27"/>
      <c r="BA2524" s="32"/>
      <c r="BB2524" s="32"/>
      <c r="BC2524" s="28"/>
      <c r="BD2524" s="29"/>
      <c r="BE2524" s="30"/>
      <c r="BF2524" s="28"/>
      <c r="BG2524" s="29"/>
      <c r="BH2524" s="30"/>
      <c r="BI2524" s="20"/>
      <c r="BJ2524" s="20"/>
      <c r="BK2524" s="20"/>
    </row>
    <row r="2525" spans="25:63" x14ac:dyDescent="0.25">
      <c r="Y2525" s="25"/>
      <c r="AA2525" s="26"/>
      <c r="AB2525" s="27"/>
      <c r="AC2525" s="27"/>
      <c r="AD2525" s="27"/>
      <c r="BA2525" s="32"/>
      <c r="BB2525" s="32"/>
      <c r="BC2525" s="28"/>
      <c r="BD2525" s="29"/>
      <c r="BE2525" s="30"/>
      <c r="BF2525" s="28"/>
      <c r="BG2525" s="29"/>
      <c r="BH2525" s="30"/>
      <c r="BI2525" s="20"/>
      <c r="BJ2525" s="20"/>
      <c r="BK2525" s="20"/>
    </row>
    <row r="2526" spans="25:63" x14ac:dyDescent="0.25">
      <c r="Y2526" s="25"/>
      <c r="AA2526" s="26"/>
      <c r="AB2526" s="27"/>
      <c r="AC2526" s="27"/>
      <c r="AD2526" s="27"/>
      <c r="BA2526" s="32"/>
      <c r="BB2526" s="32"/>
      <c r="BC2526" s="28"/>
      <c r="BD2526" s="29"/>
      <c r="BE2526" s="30"/>
      <c r="BF2526" s="28"/>
      <c r="BG2526" s="29"/>
      <c r="BH2526" s="30"/>
      <c r="BI2526" s="20"/>
      <c r="BJ2526" s="20"/>
      <c r="BK2526" s="20"/>
    </row>
    <row r="2527" spans="25:63" x14ac:dyDescent="0.25">
      <c r="Y2527" s="25"/>
      <c r="AA2527" s="26"/>
      <c r="AB2527" s="27"/>
      <c r="AC2527" s="27"/>
      <c r="AD2527" s="27"/>
      <c r="BA2527" s="32"/>
      <c r="BB2527" s="32"/>
      <c r="BC2527" s="28"/>
      <c r="BD2527" s="29"/>
      <c r="BE2527" s="30"/>
      <c r="BF2527" s="28"/>
      <c r="BG2527" s="29"/>
      <c r="BH2527" s="30"/>
      <c r="BI2527" s="20"/>
      <c r="BJ2527" s="20"/>
      <c r="BK2527" s="20"/>
    </row>
    <row r="2528" spans="25:63" x14ac:dyDescent="0.25">
      <c r="Y2528" s="25"/>
      <c r="AA2528" s="26"/>
      <c r="AB2528" s="27"/>
      <c r="AC2528" s="27"/>
      <c r="AD2528" s="27"/>
      <c r="BA2528" s="32"/>
      <c r="BB2528" s="32"/>
      <c r="BC2528" s="28"/>
      <c r="BD2528" s="29"/>
      <c r="BE2528" s="30"/>
      <c r="BF2528" s="28"/>
      <c r="BG2528" s="29"/>
      <c r="BH2528" s="30"/>
      <c r="BI2528" s="20"/>
      <c r="BJ2528" s="20"/>
      <c r="BK2528" s="20"/>
    </row>
    <row r="2529" spans="25:63" x14ac:dyDescent="0.25">
      <c r="Y2529" s="25"/>
      <c r="AA2529" s="26"/>
      <c r="AB2529" s="27"/>
      <c r="AC2529" s="27"/>
      <c r="AD2529" s="27"/>
      <c r="BA2529" s="32"/>
      <c r="BB2529" s="32"/>
      <c r="BC2529" s="28"/>
      <c r="BD2529" s="29"/>
      <c r="BE2529" s="30"/>
      <c r="BF2529" s="28"/>
      <c r="BG2529" s="29"/>
      <c r="BH2529" s="30"/>
      <c r="BI2529" s="20"/>
      <c r="BJ2529" s="20"/>
      <c r="BK2529" s="20"/>
    </row>
    <row r="2530" spans="25:63" x14ac:dyDescent="0.25">
      <c r="Y2530" s="25"/>
      <c r="AA2530" s="26"/>
      <c r="AB2530" s="27"/>
      <c r="AC2530" s="27"/>
      <c r="AD2530" s="27"/>
      <c r="BA2530" s="32"/>
      <c r="BB2530" s="32"/>
      <c r="BC2530" s="28"/>
      <c r="BD2530" s="29"/>
      <c r="BE2530" s="30"/>
      <c r="BF2530" s="28"/>
      <c r="BG2530" s="29"/>
      <c r="BH2530" s="30"/>
      <c r="BI2530" s="20"/>
      <c r="BJ2530" s="20"/>
      <c r="BK2530" s="20"/>
    </row>
    <row r="2531" spans="25:63" x14ac:dyDescent="0.25">
      <c r="Y2531" s="25"/>
      <c r="AA2531" s="26"/>
      <c r="AB2531" s="27"/>
      <c r="AC2531" s="27"/>
      <c r="AD2531" s="27"/>
      <c r="BA2531" s="32"/>
      <c r="BB2531" s="32"/>
      <c r="BC2531" s="28"/>
      <c r="BD2531" s="29"/>
      <c r="BE2531" s="30"/>
      <c r="BF2531" s="28"/>
      <c r="BG2531" s="29"/>
      <c r="BH2531" s="30"/>
      <c r="BI2531" s="20"/>
      <c r="BJ2531" s="20"/>
      <c r="BK2531" s="20"/>
    </row>
    <row r="2532" spans="25:63" x14ac:dyDescent="0.25">
      <c r="Y2532" s="25"/>
      <c r="AA2532" s="26"/>
      <c r="AB2532" s="27"/>
      <c r="AC2532" s="27"/>
      <c r="AD2532" s="27"/>
      <c r="BA2532" s="32"/>
      <c r="BB2532" s="32"/>
      <c r="BC2532" s="28"/>
      <c r="BD2532" s="29"/>
      <c r="BE2532" s="30"/>
      <c r="BF2532" s="28"/>
      <c r="BG2532" s="29"/>
      <c r="BH2532" s="30"/>
      <c r="BI2532" s="20"/>
      <c r="BJ2532" s="20"/>
      <c r="BK2532" s="20"/>
    </row>
    <row r="2533" spans="25:63" x14ac:dyDescent="0.25">
      <c r="Y2533" s="25"/>
      <c r="AA2533" s="26"/>
      <c r="AB2533" s="27"/>
      <c r="AC2533" s="27"/>
      <c r="AD2533" s="27"/>
      <c r="BA2533" s="32"/>
      <c r="BB2533" s="32"/>
      <c r="BC2533" s="28"/>
      <c r="BD2533" s="29"/>
      <c r="BE2533" s="30"/>
      <c r="BF2533" s="28"/>
      <c r="BG2533" s="29"/>
      <c r="BH2533" s="30"/>
      <c r="BI2533" s="20"/>
      <c r="BJ2533" s="20"/>
      <c r="BK2533" s="20"/>
    </row>
    <row r="2534" spans="25:63" x14ac:dyDescent="0.25">
      <c r="Y2534" s="25"/>
      <c r="AA2534" s="26"/>
      <c r="AB2534" s="27"/>
      <c r="AC2534" s="27"/>
      <c r="AD2534" s="27"/>
      <c r="BA2534" s="32"/>
      <c r="BB2534" s="32"/>
      <c r="BC2534" s="28"/>
      <c r="BD2534" s="29"/>
      <c r="BE2534" s="30"/>
      <c r="BF2534" s="28"/>
      <c r="BG2534" s="29"/>
      <c r="BH2534" s="30"/>
      <c r="BI2534" s="20"/>
      <c r="BJ2534" s="20"/>
      <c r="BK2534" s="20"/>
    </row>
    <row r="2535" spans="25:63" x14ac:dyDescent="0.25">
      <c r="Y2535" s="25"/>
      <c r="AA2535" s="26"/>
      <c r="AB2535" s="27"/>
      <c r="AC2535" s="27"/>
      <c r="AD2535" s="27"/>
      <c r="BA2535" s="32"/>
      <c r="BB2535" s="32"/>
      <c r="BC2535" s="28"/>
      <c r="BD2535" s="29"/>
      <c r="BE2535" s="30"/>
      <c r="BF2535" s="28"/>
      <c r="BG2535" s="29"/>
      <c r="BH2535" s="30"/>
      <c r="BI2535" s="20"/>
      <c r="BJ2535" s="20"/>
      <c r="BK2535" s="20"/>
    </row>
    <row r="2536" spans="25:63" x14ac:dyDescent="0.25">
      <c r="Y2536" s="25"/>
      <c r="AA2536" s="26"/>
      <c r="AB2536" s="27"/>
      <c r="AC2536" s="27"/>
      <c r="AD2536" s="27"/>
      <c r="BA2536" s="32"/>
      <c r="BB2536" s="32"/>
      <c r="BC2536" s="28"/>
      <c r="BD2536" s="29"/>
      <c r="BE2536" s="30"/>
      <c r="BF2536" s="28"/>
      <c r="BG2536" s="29"/>
      <c r="BH2536" s="30"/>
      <c r="BI2536" s="20"/>
      <c r="BJ2536" s="20"/>
      <c r="BK2536" s="20"/>
    </row>
    <row r="2537" spans="25:63" x14ac:dyDescent="0.25">
      <c r="Y2537" s="25"/>
      <c r="AA2537" s="26"/>
      <c r="AB2537" s="27"/>
      <c r="AC2537" s="27"/>
      <c r="AD2537" s="27"/>
      <c r="BA2537" s="32"/>
      <c r="BB2537" s="32"/>
      <c r="BC2537" s="28"/>
      <c r="BD2537" s="29"/>
      <c r="BE2537" s="30"/>
      <c r="BF2537" s="28"/>
      <c r="BG2537" s="29"/>
      <c r="BH2537" s="30"/>
      <c r="BI2537" s="20"/>
      <c r="BJ2537" s="20"/>
      <c r="BK2537" s="20"/>
    </row>
    <row r="2538" spans="25:63" x14ac:dyDescent="0.25">
      <c r="Y2538" s="25"/>
      <c r="AA2538" s="26"/>
      <c r="AB2538" s="27"/>
      <c r="AC2538" s="27"/>
      <c r="AD2538" s="27"/>
      <c r="BA2538" s="32"/>
      <c r="BB2538" s="32"/>
      <c r="BC2538" s="28"/>
      <c r="BD2538" s="29"/>
      <c r="BE2538" s="30"/>
      <c r="BF2538" s="28"/>
      <c r="BG2538" s="29"/>
      <c r="BH2538" s="30"/>
      <c r="BI2538" s="20"/>
      <c r="BJ2538" s="20"/>
      <c r="BK2538" s="20"/>
    </row>
    <row r="2539" spans="25:63" x14ac:dyDescent="0.25">
      <c r="Y2539" s="25"/>
      <c r="AA2539" s="26"/>
      <c r="AB2539" s="27"/>
      <c r="AC2539" s="27"/>
      <c r="AD2539" s="27"/>
      <c r="BA2539" s="32"/>
      <c r="BB2539" s="32"/>
      <c r="BC2539" s="28"/>
      <c r="BD2539" s="29"/>
      <c r="BE2539" s="30"/>
      <c r="BF2539" s="28"/>
      <c r="BG2539" s="29"/>
      <c r="BH2539" s="30"/>
      <c r="BI2539" s="20"/>
      <c r="BJ2539" s="20"/>
      <c r="BK2539" s="20"/>
    </row>
    <row r="2540" spans="25:63" x14ac:dyDescent="0.25">
      <c r="Y2540" s="25"/>
      <c r="AA2540" s="26"/>
      <c r="AB2540" s="27"/>
      <c r="AC2540" s="27"/>
      <c r="AD2540" s="27"/>
      <c r="BA2540" s="32"/>
      <c r="BB2540" s="32"/>
      <c r="BC2540" s="28"/>
      <c r="BD2540" s="29"/>
      <c r="BE2540" s="30"/>
      <c r="BF2540" s="28"/>
      <c r="BG2540" s="29"/>
      <c r="BH2540" s="30"/>
      <c r="BI2540" s="20"/>
      <c r="BJ2540" s="20"/>
      <c r="BK2540" s="20"/>
    </row>
    <row r="2541" spans="25:63" x14ac:dyDescent="0.25">
      <c r="Y2541" s="25"/>
      <c r="AA2541" s="26"/>
      <c r="AB2541" s="27"/>
      <c r="AC2541" s="27"/>
      <c r="AD2541" s="27"/>
      <c r="BA2541" s="32"/>
      <c r="BB2541" s="32"/>
      <c r="BC2541" s="28"/>
      <c r="BD2541" s="29"/>
      <c r="BE2541" s="30"/>
      <c r="BF2541" s="28"/>
      <c r="BG2541" s="29"/>
      <c r="BH2541" s="30"/>
      <c r="BI2541" s="20"/>
      <c r="BJ2541" s="20"/>
      <c r="BK2541" s="20"/>
    </row>
    <row r="2542" spans="25:63" x14ac:dyDescent="0.25">
      <c r="Y2542" s="25"/>
      <c r="AA2542" s="26"/>
      <c r="AB2542" s="27"/>
      <c r="AC2542" s="27"/>
      <c r="AD2542" s="27"/>
      <c r="BA2542" s="32"/>
      <c r="BB2542" s="32"/>
      <c r="BC2542" s="28"/>
      <c r="BD2542" s="29"/>
      <c r="BE2542" s="30"/>
      <c r="BF2542" s="28"/>
      <c r="BG2542" s="29"/>
      <c r="BH2542" s="30"/>
      <c r="BI2542" s="20"/>
      <c r="BJ2542" s="20"/>
      <c r="BK2542" s="20"/>
    </row>
    <row r="2543" spans="25:63" x14ac:dyDescent="0.25">
      <c r="Y2543" s="25"/>
      <c r="AA2543" s="26"/>
      <c r="AB2543" s="27"/>
      <c r="AC2543" s="27"/>
      <c r="AD2543" s="27"/>
      <c r="BA2543" s="32"/>
      <c r="BB2543" s="32"/>
      <c r="BC2543" s="28"/>
      <c r="BD2543" s="29"/>
      <c r="BE2543" s="30"/>
      <c r="BF2543" s="28"/>
      <c r="BG2543" s="29"/>
      <c r="BH2543" s="30"/>
      <c r="BI2543" s="20"/>
      <c r="BJ2543" s="20"/>
      <c r="BK2543" s="20"/>
    </row>
    <row r="2544" spans="25:63" x14ac:dyDescent="0.25">
      <c r="Y2544" s="25"/>
      <c r="AA2544" s="26"/>
      <c r="AB2544" s="27"/>
      <c r="AC2544" s="27"/>
      <c r="AD2544" s="27"/>
      <c r="BA2544" s="32"/>
      <c r="BB2544" s="32"/>
      <c r="BC2544" s="28"/>
      <c r="BD2544" s="29"/>
      <c r="BE2544" s="30"/>
      <c r="BF2544" s="28"/>
      <c r="BG2544" s="29"/>
      <c r="BH2544" s="30"/>
      <c r="BI2544" s="20"/>
      <c r="BJ2544" s="20"/>
      <c r="BK2544" s="20"/>
    </row>
    <row r="2545" spans="25:63" x14ac:dyDescent="0.25">
      <c r="Y2545" s="25"/>
      <c r="AA2545" s="26"/>
      <c r="AB2545" s="27"/>
      <c r="AC2545" s="27"/>
      <c r="AD2545" s="27"/>
      <c r="BA2545" s="32"/>
      <c r="BB2545" s="32"/>
      <c r="BC2545" s="28"/>
      <c r="BD2545" s="29"/>
      <c r="BE2545" s="30"/>
      <c r="BF2545" s="28"/>
      <c r="BG2545" s="29"/>
      <c r="BH2545" s="30"/>
      <c r="BI2545" s="20"/>
      <c r="BJ2545" s="20"/>
      <c r="BK2545" s="20"/>
    </row>
    <row r="2546" spans="25:63" x14ac:dyDescent="0.25">
      <c r="Y2546" s="25"/>
      <c r="AA2546" s="26"/>
      <c r="AB2546" s="27"/>
      <c r="AC2546" s="27"/>
      <c r="AD2546" s="27"/>
      <c r="BA2546" s="32"/>
      <c r="BB2546" s="32"/>
      <c r="BC2546" s="28"/>
      <c r="BD2546" s="29"/>
      <c r="BE2546" s="30"/>
      <c r="BF2546" s="28"/>
      <c r="BG2546" s="29"/>
      <c r="BH2546" s="30"/>
      <c r="BI2546" s="20"/>
      <c r="BJ2546" s="20"/>
      <c r="BK2546" s="20"/>
    </row>
    <row r="2547" spans="25:63" x14ac:dyDescent="0.25">
      <c r="Y2547" s="25"/>
      <c r="AA2547" s="26"/>
      <c r="AB2547" s="27"/>
      <c r="AC2547" s="27"/>
      <c r="AD2547" s="27"/>
      <c r="BA2547" s="32"/>
      <c r="BB2547" s="32"/>
      <c r="BC2547" s="28"/>
      <c r="BD2547" s="29"/>
      <c r="BE2547" s="30"/>
      <c r="BF2547" s="28"/>
      <c r="BG2547" s="29"/>
      <c r="BH2547" s="30"/>
      <c r="BI2547" s="20"/>
      <c r="BJ2547" s="20"/>
      <c r="BK2547" s="20"/>
    </row>
    <row r="2548" spans="25:63" x14ac:dyDescent="0.25">
      <c r="Y2548" s="25"/>
      <c r="AA2548" s="26"/>
      <c r="AB2548" s="27"/>
      <c r="AC2548" s="27"/>
      <c r="AD2548" s="27"/>
      <c r="BA2548" s="32"/>
      <c r="BB2548" s="32"/>
      <c r="BC2548" s="28"/>
      <c r="BD2548" s="29"/>
      <c r="BE2548" s="30"/>
      <c r="BF2548" s="28"/>
      <c r="BG2548" s="29"/>
      <c r="BH2548" s="30"/>
      <c r="BI2548" s="20"/>
      <c r="BJ2548" s="20"/>
      <c r="BK2548" s="20"/>
    </row>
    <row r="2549" spans="25:63" x14ac:dyDescent="0.25">
      <c r="Y2549" s="25"/>
      <c r="AA2549" s="26"/>
      <c r="AB2549" s="27"/>
      <c r="AC2549" s="27"/>
      <c r="AD2549" s="27"/>
      <c r="BA2549" s="32"/>
      <c r="BB2549" s="32"/>
      <c r="BC2549" s="28"/>
      <c r="BD2549" s="29"/>
      <c r="BE2549" s="30"/>
      <c r="BF2549" s="28"/>
      <c r="BG2549" s="29"/>
      <c r="BH2549" s="30"/>
      <c r="BI2549" s="20"/>
      <c r="BJ2549" s="20"/>
      <c r="BK2549" s="20"/>
    </row>
    <row r="2550" spans="25:63" x14ac:dyDescent="0.25">
      <c r="Y2550" s="25"/>
      <c r="AA2550" s="26"/>
      <c r="AB2550" s="27"/>
      <c r="AC2550" s="27"/>
      <c r="AD2550" s="27"/>
      <c r="BA2550" s="32"/>
      <c r="BB2550" s="32"/>
      <c r="BC2550" s="28"/>
      <c r="BD2550" s="29"/>
      <c r="BE2550" s="30"/>
      <c r="BF2550" s="28"/>
      <c r="BG2550" s="29"/>
      <c r="BH2550" s="30"/>
      <c r="BI2550" s="20"/>
      <c r="BJ2550" s="20"/>
      <c r="BK2550" s="20"/>
    </row>
    <row r="2551" spans="25:63" x14ac:dyDescent="0.25">
      <c r="Y2551" s="25"/>
      <c r="AA2551" s="26"/>
      <c r="AB2551" s="27"/>
      <c r="AC2551" s="27"/>
      <c r="AD2551" s="27"/>
      <c r="BA2551" s="32"/>
      <c r="BB2551" s="32"/>
      <c r="BC2551" s="28"/>
      <c r="BD2551" s="29"/>
      <c r="BE2551" s="30"/>
      <c r="BF2551" s="28"/>
      <c r="BG2551" s="29"/>
      <c r="BH2551" s="30"/>
      <c r="BI2551" s="20"/>
      <c r="BJ2551" s="20"/>
      <c r="BK2551" s="20"/>
    </row>
    <row r="2552" spans="25:63" x14ac:dyDescent="0.25">
      <c r="Y2552" s="25"/>
      <c r="AA2552" s="26"/>
      <c r="AB2552" s="27"/>
      <c r="AC2552" s="27"/>
      <c r="AD2552" s="27"/>
      <c r="BA2552" s="32"/>
      <c r="BB2552" s="32"/>
      <c r="BC2552" s="28"/>
      <c r="BD2552" s="29"/>
      <c r="BE2552" s="30"/>
      <c r="BF2552" s="28"/>
      <c r="BG2552" s="29"/>
      <c r="BH2552" s="30"/>
      <c r="BI2552" s="20"/>
      <c r="BJ2552" s="20"/>
      <c r="BK2552" s="20"/>
    </row>
    <row r="2553" spans="25:63" x14ac:dyDescent="0.25">
      <c r="Y2553" s="25"/>
      <c r="AA2553" s="26"/>
      <c r="AB2553" s="27"/>
      <c r="AC2553" s="27"/>
      <c r="AD2553" s="27"/>
      <c r="BA2553" s="32"/>
      <c r="BB2553" s="32"/>
      <c r="BC2553" s="28"/>
      <c r="BD2553" s="29"/>
      <c r="BE2553" s="30"/>
      <c r="BF2553" s="28"/>
      <c r="BG2553" s="29"/>
      <c r="BH2553" s="30"/>
      <c r="BI2553" s="20"/>
      <c r="BJ2553" s="20"/>
      <c r="BK2553" s="20"/>
    </row>
    <row r="2554" spans="25:63" x14ac:dyDescent="0.25">
      <c r="Y2554" s="25"/>
      <c r="AA2554" s="26"/>
      <c r="AB2554" s="27"/>
      <c r="AC2554" s="27"/>
      <c r="AD2554" s="27"/>
      <c r="BA2554" s="32"/>
      <c r="BB2554" s="32"/>
      <c r="BC2554" s="28"/>
      <c r="BD2554" s="29"/>
      <c r="BE2554" s="30"/>
      <c r="BF2554" s="28"/>
      <c r="BG2554" s="29"/>
      <c r="BH2554" s="30"/>
      <c r="BI2554" s="20"/>
      <c r="BJ2554" s="20"/>
      <c r="BK2554" s="20"/>
    </row>
    <row r="2555" spans="25:63" x14ac:dyDescent="0.25">
      <c r="Y2555" s="25"/>
      <c r="AA2555" s="26"/>
      <c r="AB2555" s="27"/>
      <c r="AC2555" s="27"/>
      <c r="AD2555" s="27"/>
      <c r="BA2555" s="32"/>
      <c r="BB2555" s="32"/>
      <c r="BC2555" s="28"/>
      <c r="BD2555" s="29"/>
      <c r="BE2555" s="30"/>
      <c r="BF2555" s="28"/>
      <c r="BG2555" s="29"/>
      <c r="BH2555" s="30"/>
      <c r="BI2555" s="20"/>
      <c r="BJ2555" s="20"/>
      <c r="BK2555" s="20"/>
    </row>
    <row r="2556" spans="25:63" x14ac:dyDescent="0.25">
      <c r="Y2556" s="25"/>
      <c r="AA2556" s="26"/>
      <c r="AB2556" s="27"/>
      <c r="AC2556" s="27"/>
      <c r="AD2556" s="27"/>
      <c r="BA2556" s="32"/>
      <c r="BB2556" s="32"/>
      <c r="BC2556" s="28"/>
      <c r="BD2556" s="29"/>
      <c r="BE2556" s="30"/>
      <c r="BF2556" s="28"/>
      <c r="BG2556" s="29"/>
      <c r="BH2556" s="30"/>
      <c r="BI2556" s="20"/>
      <c r="BJ2556" s="20"/>
      <c r="BK2556" s="20"/>
    </row>
    <row r="2557" spans="25:63" x14ac:dyDescent="0.25">
      <c r="Y2557" s="25"/>
      <c r="AA2557" s="26"/>
      <c r="AB2557" s="27"/>
      <c r="AC2557" s="27"/>
      <c r="AD2557" s="27"/>
      <c r="BA2557" s="32"/>
      <c r="BB2557" s="32"/>
      <c r="BC2557" s="28"/>
      <c r="BD2557" s="29"/>
      <c r="BE2557" s="30"/>
      <c r="BF2557" s="28"/>
      <c r="BG2557" s="29"/>
      <c r="BH2557" s="30"/>
      <c r="BI2557" s="20"/>
      <c r="BJ2557" s="20"/>
      <c r="BK2557" s="20"/>
    </row>
    <row r="2558" spans="25:63" x14ac:dyDescent="0.25">
      <c r="Y2558" s="25"/>
      <c r="AA2558" s="26"/>
      <c r="AB2558" s="27"/>
      <c r="AC2558" s="27"/>
      <c r="AD2558" s="27"/>
      <c r="BA2558" s="32"/>
      <c r="BB2558" s="32"/>
      <c r="BC2558" s="28"/>
      <c r="BD2558" s="29"/>
      <c r="BE2558" s="30"/>
      <c r="BF2558" s="28"/>
      <c r="BG2558" s="29"/>
      <c r="BH2558" s="30"/>
      <c r="BI2558" s="20"/>
      <c r="BJ2558" s="20"/>
      <c r="BK2558" s="20"/>
    </row>
    <row r="2559" spans="25:63" x14ac:dyDescent="0.25">
      <c r="Y2559" s="25"/>
      <c r="AA2559" s="26"/>
      <c r="AB2559" s="27"/>
      <c r="AC2559" s="27"/>
      <c r="AD2559" s="27"/>
      <c r="BA2559" s="32"/>
      <c r="BB2559" s="32"/>
      <c r="BC2559" s="28"/>
      <c r="BD2559" s="29"/>
      <c r="BE2559" s="30"/>
      <c r="BF2559" s="28"/>
      <c r="BG2559" s="29"/>
      <c r="BH2559" s="30"/>
      <c r="BI2559" s="20"/>
      <c r="BJ2559" s="20"/>
      <c r="BK2559" s="20"/>
    </row>
    <row r="2560" spans="25:63" x14ac:dyDescent="0.25">
      <c r="Y2560" s="25"/>
      <c r="AA2560" s="26"/>
      <c r="AB2560" s="27"/>
      <c r="AC2560" s="27"/>
      <c r="AD2560" s="27"/>
      <c r="BA2560" s="32"/>
      <c r="BB2560" s="32"/>
      <c r="BC2560" s="28"/>
      <c r="BD2560" s="29"/>
      <c r="BE2560" s="30"/>
      <c r="BF2560" s="28"/>
      <c r="BG2560" s="29"/>
      <c r="BH2560" s="30"/>
      <c r="BI2560" s="20"/>
      <c r="BJ2560" s="20"/>
      <c r="BK2560" s="20"/>
    </row>
    <row r="2561" spans="25:63" x14ac:dyDescent="0.25">
      <c r="Y2561" s="25"/>
      <c r="AA2561" s="26"/>
      <c r="AB2561" s="27"/>
      <c r="AC2561" s="27"/>
      <c r="AD2561" s="27"/>
      <c r="BA2561" s="32"/>
      <c r="BB2561" s="32"/>
      <c r="BC2561" s="28"/>
      <c r="BD2561" s="29"/>
      <c r="BE2561" s="30"/>
      <c r="BF2561" s="28"/>
      <c r="BG2561" s="29"/>
      <c r="BH2561" s="30"/>
      <c r="BI2561" s="20"/>
      <c r="BJ2561" s="20"/>
      <c r="BK2561" s="20"/>
    </row>
    <row r="2562" spans="25:63" x14ac:dyDescent="0.25">
      <c r="Y2562" s="25"/>
      <c r="AA2562" s="26"/>
      <c r="AB2562" s="27"/>
      <c r="AC2562" s="27"/>
      <c r="AD2562" s="27"/>
      <c r="BA2562" s="32"/>
      <c r="BB2562" s="32"/>
      <c r="BC2562" s="28"/>
      <c r="BD2562" s="29"/>
      <c r="BE2562" s="30"/>
      <c r="BF2562" s="28"/>
      <c r="BG2562" s="29"/>
      <c r="BH2562" s="30"/>
      <c r="BI2562" s="20"/>
      <c r="BJ2562" s="20"/>
      <c r="BK2562" s="20"/>
    </row>
    <row r="2563" spans="25:63" x14ac:dyDescent="0.25">
      <c r="Y2563" s="25"/>
      <c r="AA2563" s="26"/>
      <c r="AB2563" s="27"/>
      <c r="AC2563" s="27"/>
      <c r="AD2563" s="27"/>
      <c r="BA2563" s="32"/>
      <c r="BB2563" s="32"/>
      <c r="BC2563" s="28"/>
      <c r="BD2563" s="29"/>
      <c r="BE2563" s="30"/>
      <c r="BF2563" s="28"/>
      <c r="BG2563" s="29"/>
      <c r="BH2563" s="30"/>
      <c r="BI2563" s="20"/>
      <c r="BJ2563" s="20"/>
      <c r="BK2563" s="20"/>
    </row>
    <row r="2564" spans="25:63" x14ac:dyDescent="0.25">
      <c r="Y2564" s="25"/>
      <c r="AA2564" s="26"/>
      <c r="AB2564" s="27"/>
      <c r="AC2564" s="27"/>
      <c r="AD2564" s="27"/>
      <c r="BA2564" s="32"/>
      <c r="BB2564" s="32"/>
      <c r="BC2564" s="28"/>
      <c r="BD2564" s="29"/>
      <c r="BE2564" s="30"/>
      <c r="BF2564" s="28"/>
      <c r="BG2564" s="29"/>
      <c r="BH2564" s="30"/>
      <c r="BI2564" s="20"/>
      <c r="BJ2564" s="20"/>
      <c r="BK2564" s="20"/>
    </row>
    <row r="2565" spans="25:63" x14ac:dyDescent="0.25">
      <c r="Y2565" s="25"/>
      <c r="AA2565" s="26"/>
      <c r="AB2565" s="27"/>
      <c r="AC2565" s="27"/>
      <c r="AD2565" s="27"/>
      <c r="BA2565" s="32"/>
      <c r="BB2565" s="32"/>
      <c r="BC2565" s="28"/>
      <c r="BD2565" s="29"/>
      <c r="BE2565" s="30"/>
      <c r="BF2565" s="28"/>
      <c r="BG2565" s="29"/>
      <c r="BH2565" s="30"/>
      <c r="BI2565" s="20"/>
      <c r="BJ2565" s="20"/>
      <c r="BK2565" s="20"/>
    </row>
    <row r="2566" spans="25:63" x14ac:dyDescent="0.25">
      <c r="Y2566" s="25"/>
      <c r="AA2566" s="26"/>
      <c r="AB2566" s="27"/>
      <c r="AC2566" s="27"/>
      <c r="AD2566" s="27"/>
      <c r="BA2566" s="32"/>
      <c r="BB2566" s="32"/>
      <c r="BC2566" s="28"/>
      <c r="BD2566" s="29"/>
      <c r="BE2566" s="30"/>
      <c r="BF2566" s="28"/>
      <c r="BG2566" s="29"/>
      <c r="BH2566" s="30"/>
      <c r="BI2566" s="20"/>
      <c r="BJ2566" s="20"/>
      <c r="BK2566" s="20"/>
    </row>
    <row r="2567" spans="25:63" x14ac:dyDescent="0.25">
      <c r="Y2567" s="25"/>
      <c r="AA2567" s="26"/>
      <c r="AB2567" s="27"/>
      <c r="AC2567" s="27"/>
      <c r="AD2567" s="27"/>
      <c r="BA2567" s="32"/>
      <c r="BB2567" s="32"/>
      <c r="BC2567" s="28"/>
      <c r="BD2567" s="29"/>
      <c r="BE2567" s="30"/>
      <c r="BF2567" s="28"/>
      <c r="BG2567" s="29"/>
      <c r="BH2567" s="30"/>
      <c r="BI2567" s="20"/>
      <c r="BJ2567" s="20"/>
      <c r="BK2567" s="20"/>
    </row>
    <row r="2568" spans="25:63" x14ac:dyDescent="0.25">
      <c r="Y2568" s="25"/>
      <c r="AA2568" s="26"/>
      <c r="AB2568" s="27"/>
      <c r="AC2568" s="27"/>
      <c r="AD2568" s="27"/>
      <c r="BA2568" s="32"/>
      <c r="BB2568" s="32"/>
      <c r="BC2568" s="28"/>
      <c r="BD2568" s="29"/>
      <c r="BE2568" s="30"/>
      <c r="BF2568" s="28"/>
      <c r="BG2568" s="29"/>
      <c r="BH2568" s="30"/>
      <c r="BI2568" s="20"/>
      <c r="BJ2568" s="20"/>
      <c r="BK2568" s="20"/>
    </row>
    <row r="2569" spans="25:63" x14ac:dyDescent="0.25">
      <c r="Y2569" s="25"/>
      <c r="AA2569" s="26"/>
      <c r="AB2569" s="27"/>
      <c r="AC2569" s="27"/>
      <c r="AD2569" s="27"/>
      <c r="BA2569" s="32"/>
      <c r="BB2569" s="32"/>
      <c r="BC2569" s="28"/>
      <c r="BD2569" s="29"/>
      <c r="BE2569" s="30"/>
      <c r="BF2569" s="28"/>
      <c r="BG2569" s="29"/>
      <c r="BH2569" s="30"/>
      <c r="BI2569" s="20"/>
      <c r="BJ2569" s="20"/>
      <c r="BK2569" s="20"/>
    </row>
    <row r="2570" spans="25:63" x14ac:dyDescent="0.25">
      <c r="Y2570" s="25"/>
      <c r="AA2570" s="26"/>
      <c r="AB2570" s="27"/>
      <c r="AC2570" s="27"/>
      <c r="AD2570" s="27"/>
      <c r="BA2570" s="32"/>
      <c r="BB2570" s="32"/>
      <c r="BC2570" s="28"/>
      <c r="BD2570" s="29"/>
      <c r="BE2570" s="30"/>
      <c r="BF2570" s="28"/>
      <c r="BG2570" s="29"/>
      <c r="BH2570" s="30"/>
      <c r="BI2570" s="20"/>
      <c r="BJ2570" s="20"/>
      <c r="BK2570" s="20"/>
    </row>
    <row r="2571" spans="25:63" x14ac:dyDescent="0.25">
      <c r="Y2571" s="25"/>
      <c r="AA2571" s="26"/>
      <c r="AB2571" s="27"/>
      <c r="AC2571" s="27"/>
      <c r="AD2571" s="27"/>
      <c r="BA2571" s="32"/>
      <c r="BB2571" s="32"/>
      <c r="BC2571" s="28"/>
      <c r="BD2571" s="29"/>
      <c r="BE2571" s="30"/>
      <c r="BF2571" s="28"/>
      <c r="BG2571" s="29"/>
      <c r="BH2571" s="30"/>
      <c r="BI2571" s="20"/>
      <c r="BJ2571" s="20"/>
      <c r="BK2571" s="20"/>
    </row>
    <row r="2572" spans="25:63" x14ac:dyDescent="0.25">
      <c r="Y2572" s="25"/>
      <c r="AA2572" s="26"/>
      <c r="AB2572" s="27"/>
      <c r="AC2572" s="27"/>
      <c r="AD2572" s="27"/>
      <c r="BA2572" s="32"/>
      <c r="BB2572" s="32"/>
      <c r="BC2572" s="28"/>
      <c r="BD2572" s="29"/>
      <c r="BE2572" s="30"/>
      <c r="BF2572" s="28"/>
      <c r="BG2572" s="29"/>
      <c r="BH2572" s="30"/>
      <c r="BI2572" s="20"/>
      <c r="BJ2572" s="20"/>
      <c r="BK2572" s="20"/>
    </row>
    <row r="2573" spans="25:63" x14ac:dyDescent="0.25">
      <c r="Y2573" s="25"/>
      <c r="AA2573" s="26"/>
      <c r="AB2573" s="27"/>
      <c r="AC2573" s="27"/>
      <c r="AD2573" s="27"/>
      <c r="BA2573" s="32"/>
      <c r="BB2573" s="32"/>
      <c r="BC2573" s="28"/>
      <c r="BD2573" s="29"/>
      <c r="BE2573" s="30"/>
      <c r="BF2573" s="28"/>
      <c r="BG2573" s="29"/>
      <c r="BH2573" s="30"/>
      <c r="BI2573" s="20"/>
      <c r="BJ2573" s="20"/>
      <c r="BK2573" s="20"/>
    </row>
    <row r="2574" spans="25:63" x14ac:dyDescent="0.25">
      <c r="Y2574" s="25"/>
      <c r="AA2574" s="26"/>
      <c r="AB2574" s="27"/>
      <c r="AC2574" s="27"/>
      <c r="AD2574" s="27"/>
      <c r="BA2574" s="32"/>
      <c r="BB2574" s="32"/>
      <c r="BC2574" s="28"/>
      <c r="BD2574" s="29"/>
      <c r="BE2574" s="30"/>
      <c r="BF2574" s="28"/>
      <c r="BG2574" s="29"/>
      <c r="BH2574" s="30"/>
      <c r="BI2574" s="20"/>
      <c r="BJ2574" s="20"/>
      <c r="BK2574" s="20"/>
    </row>
    <row r="2575" spans="25:63" x14ac:dyDescent="0.25">
      <c r="Y2575" s="25"/>
      <c r="AA2575" s="26"/>
      <c r="AB2575" s="27"/>
      <c r="AC2575" s="27"/>
      <c r="AD2575" s="27"/>
      <c r="BA2575" s="32"/>
      <c r="BB2575" s="32"/>
      <c r="BC2575" s="28"/>
      <c r="BD2575" s="29"/>
      <c r="BE2575" s="30"/>
      <c r="BF2575" s="28"/>
      <c r="BG2575" s="29"/>
      <c r="BH2575" s="30"/>
      <c r="BI2575" s="20"/>
      <c r="BJ2575" s="20"/>
      <c r="BK2575" s="20"/>
    </row>
    <row r="2576" spans="25:63" x14ac:dyDescent="0.25">
      <c r="Y2576" s="25"/>
      <c r="AA2576" s="26"/>
      <c r="AB2576" s="27"/>
      <c r="AC2576" s="27"/>
      <c r="AD2576" s="27"/>
      <c r="BA2576" s="32"/>
      <c r="BB2576" s="32"/>
      <c r="BC2576" s="28"/>
      <c r="BD2576" s="29"/>
      <c r="BE2576" s="30"/>
      <c r="BF2576" s="28"/>
      <c r="BG2576" s="29"/>
      <c r="BH2576" s="30"/>
      <c r="BI2576" s="20"/>
      <c r="BJ2576" s="20"/>
      <c r="BK2576" s="20"/>
    </row>
    <row r="2577" spans="25:63" x14ac:dyDescent="0.25">
      <c r="Y2577" s="25"/>
      <c r="AA2577" s="26"/>
      <c r="AB2577" s="27"/>
      <c r="AC2577" s="27"/>
      <c r="AD2577" s="27"/>
      <c r="BA2577" s="32"/>
      <c r="BB2577" s="32"/>
      <c r="BC2577" s="28"/>
      <c r="BD2577" s="29"/>
      <c r="BE2577" s="30"/>
      <c r="BF2577" s="28"/>
      <c r="BG2577" s="29"/>
      <c r="BH2577" s="30"/>
      <c r="BI2577" s="20"/>
      <c r="BJ2577" s="20"/>
      <c r="BK2577" s="20"/>
    </row>
    <row r="2578" spans="25:63" x14ac:dyDescent="0.25">
      <c r="Y2578" s="25"/>
      <c r="AA2578" s="26"/>
      <c r="AB2578" s="27"/>
      <c r="AC2578" s="27"/>
      <c r="AD2578" s="27"/>
      <c r="BA2578" s="32"/>
      <c r="BB2578" s="32"/>
      <c r="BC2578" s="28"/>
      <c r="BD2578" s="29"/>
      <c r="BE2578" s="30"/>
      <c r="BF2578" s="28"/>
      <c r="BG2578" s="29"/>
      <c r="BH2578" s="30"/>
      <c r="BI2578" s="20"/>
      <c r="BJ2578" s="20"/>
      <c r="BK2578" s="20"/>
    </row>
    <row r="2579" spans="25:63" x14ac:dyDescent="0.25">
      <c r="Y2579" s="25"/>
      <c r="AA2579" s="26"/>
      <c r="AB2579" s="27"/>
      <c r="AC2579" s="27"/>
      <c r="AD2579" s="27"/>
      <c r="BA2579" s="32"/>
      <c r="BB2579" s="32"/>
      <c r="BC2579" s="28"/>
      <c r="BD2579" s="29"/>
      <c r="BE2579" s="30"/>
      <c r="BF2579" s="28"/>
      <c r="BG2579" s="29"/>
      <c r="BH2579" s="30"/>
      <c r="BI2579" s="20"/>
      <c r="BJ2579" s="20"/>
      <c r="BK2579" s="20"/>
    </row>
    <row r="2580" spans="25:63" x14ac:dyDescent="0.25">
      <c r="Y2580" s="25"/>
      <c r="AA2580" s="26"/>
      <c r="AB2580" s="27"/>
      <c r="AC2580" s="27"/>
      <c r="AD2580" s="27"/>
      <c r="BA2580" s="32"/>
      <c r="BB2580" s="32"/>
      <c r="BC2580" s="28"/>
      <c r="BD2580" s="29"/>
      <c r="BE2580" s="30"/>
      <c r="BF2580" s="28"/>
      <c r="BG2580" s="29"/>
      <c r="BH2580" s="30"/>
      <c r="BI2580" s="20"/>
      <c r="BJ2580" s="20"/>
      <c r="BK2580" s="20"/>
    </row>
    <row r="2581" spans="25:63" x14ac:dyDescent="0.25">
      <c r="Y2581" s="25"/>
      <c r="AA2581" s="26"/>
      <c r="AB2581" s="27"/>
      <c r="AC2581" s="27"/>
      <c r="AD2581" s="27"/>
      <c r="BA2581" s="32"/>
      <c r="BB2581" s="32"/>
      <c r="BC2581" s="28"/>
      <c r="BD2581" s="29"/>
      <c r="BE2581" s="30"/>
      <c r="BF2581" s="28"/>
      <c r="BG2581" s="29"/>
      <c r="BH2581" s="30"/>
      <c r="BI2581" s="20"/>
      <c r="BJ2581" s="20"/>
      <c r="BK2581" s="20"/>
    </row>
    <row r="2582" spans="25:63" x14ac:dyDescent="0.25">
      <c r="Y2582" s="25"/>
      <c r="AA2582" s="26"/>
      <c r="AB2582" s="27"/>
      <c r="AC2582" s="27"/>
      <c r="AD2582" s="27"/>
      <c r="BA2582" s="32"/>
      <c r="BB2582" s="32"/>
      <c r="BC2582" s="28"/>
      <c r="BD2582" s="29"/>
      <c r="BE2582" s="30"/>
      <c r="BF2582" s="28"/>
      <c r="BG2582" s="29"/>
      <c r="BH2582" s="30"/>
      <c r="BI2582" s="20"/>
      <c r="BJ2582" s="20"/>
      <c r="BK2582" s="20"/>
    </row>
    <row r="2583" spans="25:63" x14ac:dyDescent="0.25">
      <c r="Y2583" s="25"/>
      <c r="AA2583" s="26"/>
      <c r="AB2583" s="27"/>
      <c r="AC2583" s="27"/>
      <c r="AD2583" s="27"/>
      <c r="BA2583" s="32"/>
      <c r="BB2583" s="32"/>
      <c r="BC2583" s="28"/>
      <c r="BD2583" s="29"/>
      <c r="BE2583" s="30"/>
      <c r="BF2583" s="28"/>
      <c r="BG2583" s="29"/>
      <c r="BH2583" s="30"/>
      <c r="BI2583" s="20"/>
      <c r="BJ2583" s="20"/>
      <c r="BK2583" s="20"/>
    </row>
    <row r="2584" spans="25:63" x14ac:dyDescent="0.25">
      <c r="Y2584" s="25"/>
      <c r="AA2584" s="26"/>
      <c r="AB2584" s="27"/>
      <c r="AC2584" s="27"/>
      <c r="AD2584" s="27"/>
      <c r="BA2584" s="32"/>
      <c r="BB2584" s="32"/>
      <c r="BC2584" s="28"/>
      <c r="BD2584" s="29"/>
      <c r="BE2584" s="30"/>
      <c r="BF2584" s="28"/>
      <c r="BG2584" s="29"/>
      <c r="BH2584" s="30"/>
      <c r="BI2584" s="20"/>
      <c r="BJ2584" s="20"/>
      <c r="BK2584" s="20"/>
    </row>
    <row r="2585" spans="25:63" x14ac:dyDescent="0.25">
      <c r="Y2585" s="25"/>
      <c r="AA2585" s="26"/>
      <c r="AB2585" s="27"/>
      <c r="AC2585" s="27"/>
      <c r="AD2585" s="27"/>
      <c r="BA2585" s="32"/>
      <c r="BB2585" s="32"/>
      <c r="BC2585" s="28"/>
      <c r="BD2585" s="29"/>
      <c r="BE2585" s="30"/>
      <c r="BF2585" s="28"/>
      <c r="BG2585" s="29"/>
      <c r="BH2585" s="30"/>
      <c r="BI2585" s="20"/>
      <c r="BJ2585" s="20"/>
      <c r="BK2585" s="20"/>
    </row>
    <row r="2586" spans="25:63" x14ac:dyDescent="0.25">
      <c r="Y2586" s="25"/>
      <c r="AA2586" s="26"/>
      <c r="AB2586" s="27"/>
      <c r="AC2586" s="27"/>
      <c r="AD2586" s="27"/>
      <c r="BA2586" s="32"/>
      <c r="BB2586" s="32"/>
      <c r="BC2586" s="28"/>
      <c r="BD2586" s="29"/>
      <c r="BE2586" s="30"/>
      <c r="BF2586" s="28"/>
      <c r="BG2586" s="29"/>
      <c r="BH2586" s="30"/>
      <c r="BI2586" s="20"/>
      <c r="BJ2586" s="20"/>
      <c r="BK2586" s="20"/>
    </row>
    <row r="2587" spans="25:63" x14ac:dyDescent="0.25">
      <c r="Y2587" s="25"/>
      <c r="AA2587" s="26"/>
      <c r="AB2587" s="27"/>
      <c r="AC2587" s="27"/>
      <c r="AD2587" s="27"/>
      <c r="BA2587" s="32"/>
      <c r="BB2587" s="32"/>
      <c r="BC2587" s="28"/>
      <c r="BD2587" s="29"/>
      <c r="BE2587" s="30"/>
      <c r="BF2587" s="28"/>
      <c r="BG2587" s="29"/>
      <c r="BH2587" s="30"/>
      <c r="BI2587" s="20"/>
      <c r="BJ2587" s="20"/>
      <c r="BK2587" s="20"/>
    </row>
    <row r="2588" spans="25:63" x14ac:dyDescent="0.25">
      <c r="Y2588" s="25"/>
      <c r="AA2588" s="26"/>
      <c r="AB2588" s="27"/>
      <c r="AC2588" s="27"/>
      <c r="AD2588" s="27"/>
      <c r="BA2588" s="32"/>
      <c r="BB2588" s="32"/>
      <c r="BC2588" s="28"/>
      <c r="BD2588" s="29"/>
      <c r="BE2588" s="30"/>
      <c r="BF2588" s="28"/>
      <c r="BG2588" s="29"/>
      <c r="BH2588" s="30"/>
      <c r="BI2588" s="20"/>
      <c r="BJ2588" s="20"/>
      <c r="BK2588" s="20"/>
    </row>
    <row r="2589" spans="25:63" x14ac:dyDescent="0.25">
      <c r="Y2589" s="25"/>
      <c r="AA2589" s="26"/>
      <c r="AB2589" s="27"/>
      <c r="AC2589" s="27"/>
      <c r="AD2589" s="27"/>
      <c r="BA2589" s="32"/>
      <c r="BB2589" s="32"/>
      <c r="BC2589" s="28"/>
      <c r="BD2589" s="29"/>
      <c r="BE2589" s="30"/>
      <c r="BF2589" s="28"/>
      <c r="BG2589" s="29"/>
      <c r="BH2589" s="30"/>
      <c r="BI2589" s="20"/>
      <c r="BJ2589" s="20"/>
      <c r="BK2589" s="20"/>
    </row>
    <row r="2590" spans="25:63" x14ac:dyDescent="0.25">
      <c r="Y2590" s="25"/>
      <c r="AA2590" s="26"/>
      <c r="AB2590" s="27"/>
      <c r="AC2590" s="27"/>
      <c r="AD2590" s="27"/>
      <c r="BA2590" s="32"/>
      <c r="BB2590" s="32"/>
      <c r="BC2590" s="28"/>
      <c r="BD2590" s="29"/>
      <c r="BE2590" s="30"/>
      <c r="BF2590" s="28"/>
      <c r="BG2590" s="29"/>
      <c r="BH2590" s="30"/>
      <c r="BI2590" s="20"/>
      <c r="BJ2590" s="20"/>
      <c r="BK2590" s="20"/>
    </row>
    <row r="2591" spans="25:63" x14ac:dyDescent="0.25">
      <c r="Y2591" s="25"/>
      <c r="AA2591" s="26"/>
      <c r="AB2591" s="27"/>
      <c r="AC2591" s="27"/>
      <c r="AD2591" s="27"/>
      <c r="BA2591" s="32"/>
      <c r="BB2591" s="32"/>
      <c r="BC2591" s="28"/>
      <c r="BD2591" s="29"/>
      <c r="BE2591" s="30"/>
      <c r="BF2591" s="28"/>
      <c r="BG2591" s="29"/>
      <c r="BH2591" s="30"/>
      <c r="BI2591" s="20"/>
      <c r="BJ2591" s="20"/>
      <c r="BK2591" s="20"/>
    </row>
    <row r="2592" spans="25:63" x14ac:dyDescent="0.25">
      <c r="Y2592" s="25"/>
      <c r="AA2592" s="26"/>
      <c r="AB2592" s="27"/>
      <c r="AC2592" s="27"/>
      <c r="AD2592" s="27"/>
      <c r="BA2592" s="32"/>
      <c r="BB2592" s="32"/>
      <c r="BC2592" s="28"/>
      <c r="BD2592" s="29"/>
      <c r="BE2592" s="30"/>
      <c r="BF2592" s="28"/>
      <c r="BG2592" s="29"/>
      <c r="BH2592" s="30"/>
      <c r="BI2592" s="20"/>
      <c r="BJ2592" s="20"/>
      <c r="BK2592" s="20"/>
    </row>
    <row r="2593" spans="25:63" x14ac:dyDescent="0.25">
      <c r="Y2593" s="25"/>
      <c r="AA2593" s="26"/>
      <c r="AB2593" s="27"/>
      <c r="AC2593" s="27"/>
      <c r="AD2593" s="27"/>
      <c r="BA2593" s="32"/>
      <c r="BB2593" s="32"/>
      <c r="BC2593" s="28"/>
      <c r="BD2593" s="29"/>
      <c r="BE2593" s="30"/>
      <c r="BF2593" s="28"/>
      <c r="BG2593" s="29"/>
      <c r="BH2593" s="30"/>
      <c r="BI2593" s="20"/>
      <c r="BJ2593" s="20"/>
      <c r="BK2593" s="20"/>
    </row>
    <row r="2594" spans="25:63" x14ac:dyDescent="0.25">
      <c r="Y2594" s="25"/>
      <c r="AA2594" s="26"/>
      <c r="AB2594" s="27"/>
      <c r="AC2594" s="27"/>
      <c r="AD2594" s="27"/>
      <c r="BA2594" s="32"/>
      <c r="BB2594" s="32"/>
      <c r="BC2594" s="28"/>
      <c r="BD2594" s="29"/>
      <c r="BE2594" s="30"/>
      <c r="BF2594" s="28"/>
      <c r="BG2594" s="29"/>
      <c r="BH2594" s="30"/>
      <c r="BI2594" s="20"/>
      <c r="BJ2594" s="20"/>
      <c r="BK2594" s="20"/>
    </row>
    <row r="2595" spans="25:63" x14ac:dyDescent="0.25">
      <c r="Y2595" s="25"/>
      <c r="AA2595" s="26"/>
      <c r="AB2595" s="27"/>
      <c r="AC2595" s="27"/>
      <c r="AD2595" s="27"/>
      <c r="BA2595" s="32"/>
      <c r="BB2595" s="32"/>
      <c r="BC2595" s="28"/>
      <c r="BD2595" s="29"/>
      <c r="BE2595" s="30"/>
      <c r="BF2595" s="28"/>
      <c r="BG2595" s="29"/>
      <c r="BH2595" s="30"/>
      <c r="BI2595" s="20"/>
      <c r="BJ2595" s="20"/>
      <c r="BK2595" s="20"/>
    </row>
    <row r="2596" spans="25:63" x14ac:dyDescent="0.25">
      <c r="Y2596" s="25"/>
      <c r="AA2596" s="26"/>
      <c r="AB2596" s="27"/>
      <c r="AC2596" s="27"/>
      <c r="AD2596" s="27"/>
      <c r="BA2596" s="32"/>
      <c r="BB2596" s="32"/>
      <c r="BC2596" s="28"/>
      <c r="BD2596" s="29"/>
      <c r="BE2596" s="30"/>
      <c r="BF2596" s="28"/>
      <c r="BG2596" s="29"/>
      <c r="BH2596" s="30"/>
      <c r="BI2596" s="20"/>
      <c r="BJ2596" s="20"/>
      <c r="BK2596" s="20"/>
    </row>
    <row r="2597" spans="25:63" x14ac:dyDescent="0.25">
      <c r="Y2597" s="25"/>
      <c r="AA2597" s="26"/>
      <c r="AB2597" s="27"/>
      <c r="AC2597" s="27"/>
      <c r="AD2597" s="27"/>
      <c r="BA2597" s="32"/>
      <c r="BB2597" s="32"/>
      <c r="BC2597" s="28"/>
      <c r="BD2597" s="29"/>
      <c r="BE2597" s="30"/>
      <c r="BF2597" s="28"/>
      <c r="BG2597" s="29"/>
      <c r="BH2597" s="30"/>
      <c r="BI2597" s="20"/>
      <c r="BJ2597" s="20"/>
      <c r="BK2597" s="20"/>
    </row>
    <row r="2598" spans="25:63" x14ac:dyDescent="0.25">
      <c r="Y2598" s="25"/>
      <c r="AA2598" s="26"/>
      <c r="AB2598" s="27"/>
      <c r="AC2598" s="27"/>
      <c r="AD2598" s="27"/>
      <c r="BA2598" s="32"/>
      <c r="BB2598" s="32"/>
      <c r="BC2598" s="28"/>
      <c r="BD2598" s="29"/>
      <c r="BE2598" s="30"/>
      <c r="BF2598" s="28"/>
      <c r="BG2598" s="29"/>
      <c r="BH2598" s="30"/>
      <c r="BI2598" s="20"/>
      <c r="BJ2598" s="20"/>
      <c r="BK2598" s="20"/>
    </row>
    <row r="2599" spans="25:63" x14ac:dyDescent="0.25">
      <c r="Y2599" s="25"/>
      <c r="AA2599" s="26"/>
      <c r="AB2599" s="27"/>
      <c r="AC2599" s="27"/>
      <c r="AD2599" s="27"/>
      <c r="BA2599" s="32"/>
      <c r="BB2599" s="32"/>
      <c r="BC2599" s="28"/>
      <c r="BD2599" s="29"/>
      <c r="BE2599" s="30"/>
      <c r="BF2599" s="28"/>
      <c r="BG2599" s="29"/>
      <c r="BH2599" s="30"/>
      <c r="BI2599" s="20"/>
      <c r="BJ2599" s="20"/>
      <c r="BK2599" s="20"/>
    </row>
    <row r="2600" spans="25:63" x14ac:dyDescent="0.25">
      <c r="Y2600" s="25"/>
      <c r="AA2600" s="26"/>
      <c r="AB2600" s="27"/>
      <c r="AC2600" s="27"/>
      <c r="AD2600" s="27"/>
      <c r="BA2600" s="32"/>
      <c r="BB2600" s="32"/>
      <c r="BC2600" s="28"/>
      <c r="BD2600" s="29"/>
      <c r="BE2600" s="30"/>
      <c r="BF2600" s="28"/>
      <c r="BG2600" s="29"/>
      <c r="BH2600" s="30"/>
      <c r="BI2600" s="20"/>
      <c r="BJ2600" s="20"/>
      <c r="BK2600" s="20"/>
    </row>
    <row r="2601" spans="25:63" x14ac:dyDescent="0.25">
      <c r="Y2601" s="25"/>
      <c r="AA2601" s="26"/>
      <c r="AB2601" s="27"/>
      <c r="AC2601" s="27"/>
      <c r="AD2601" s="27"/>
      <c r="BA2601" s="32"/>
      <c r="BB2601" s="32"/>
      <c r="BC2601" s="28"/>
      <c r="BD2601" s="29"/>
      <c r="BE2601" s="30"/>
      <c r="BF2601" s="28"/>
      <c r="BG2601" s="29"/>
      <c r="BH2601" s="30"/>
      <c r="BI2601" s="20"/>
      <c r="BJ2601" s="20"/>
      <c r="BK2601" s="20"/>
    </row>
    <row r="2602" spans="25:63" x14ac:dyDescent="0.25">
      <c r="Y2602" s="25"/>
      <c r="AA2602" s="26"/>
      <c r="AB2602" s="27"/>
      <c r="AC2602" s="27"/>
      <c r="AD2602" s="27"/>
      <c r="BA2602" s="32"/>
      <c r="BB2602" s="32"/>
      <c r="BC2602" s="28"/>
      <c r="BD2602" s="29"/>
      <c r="BE2602" s="30"/>
      <c r="BF2602" s="28"/>
      <c r="BG2602" s="29"/>
      <c r="BH2602" s="30"/>
      <c r="BI2602" s="20"/>
      <c r="BJ2602" s="20"/>
      <c r="BK2602" s="20"/>
    </row>
    <row r="2603" spans="25:63" x14ac:dyDescent="0.25">
      <c r="Y2603" s="25"/>
      <c r="AA2603" s="26"/>
      <c r="AB2603" s="27"/>
      <c r="AC2603" s="27"/>
      <c r="AD2603" s="27"/>
      <c r="BA2603" s="32"/>
      <c r="BB2603" s="32"/>
      <c r="BC2603" s="28"/>
      <c r="BD2603" s="29"/>
      <c r="BE2603" s="30"/>
      <c r="BF2603" s="28"/>
      <c r="BG2603" s="29"/>
      <c r="BH2603" s="30"/>
      <c r="BI2603" s="20"/>
      <c r="BJ2603" s="20"/>
      <c r="BK2603" s="20"/>
    </row>
    <row r="2604" spans="25:63" x14ac:dyDescent="0.25">
      <c r="Y2604" s="25"/>
      <c r="AA2604" s="26"/>
      <c r="AB2604" s="27"/>
      <c r="AC2604" s="27"/>
      <c r="AD2604" s="27"/>
      <c r="BA2604" s="32"/>
      <c r="BB2604" s="32"/>
      <c r="BC2604" s="28"/>
      <c r="BD2604" s="29"/>
      <c r="BE2604" s="30"/>
      <c r="BF2604" s="28"/>
      <c r="BG2604" s="29"/>
      <c r="BH2604" s="30"/>
      <c r="BI2604" s="20"/>
      <c r="BJ2604" s="20"/>
      <c r="BK2604" s="20"/>
    </row>
    <row r="2605" spans="25:63" x14ac:dyDescent="0.25">
      <c r="Y2605" s="25"/>
      <c r="AA2605" s="26"/>
      <c r="AB2605" s="27"/>
      <c r="AC2605" s="27"/>
      <c r="AD2605" s="27"/>
      <c r="BA2605" s="32"/>
      <c r="BB2605" s="32"/>
      <c r="BC2605" s="28"/>
      <c r="BD2605" s="29"/>
      <c r="BE2605" s="30"/>
      <c r="BF2605" s="28"/>
      <c r="BG2605" s="29"/>
      <c r="BH2605" s="30"/>
      <c r="BI2605" s="20"/>
      <c r="BJ2605" s="20"/>
      <c r="BK2605" s="20"/>
    </row>
    <row r="2606" spans="25:63" x14ac:dyDescent="0.25">
      <c r="Y2606" s="25"/>
      <c r="AA2606" s="26"/>
      <c r="AB2606" s="27"/>
      <c r="AC2606" s="27"/>
      <c r="AD2606" s="27"/>
      <c r="BA2606" s="32"/>
      <c r="BB2606" s="32"/>
      <c r="BC2606" s="28"/>
      <c r="BD2606" s="29"/>
      <c r="BE2606" s="30"/>
      <c r="BF2606" s="28"/>
      <c r="BG2606" s="29"/>
      <c r="BH2606" s="30"/>
      <c r="BI2606" s="20"/>
      <c r="BJ2606" s="20"/>
      <c r="BK2606" s="20"/>
    </row>
    <row r="2607" spans="25:63" x14ac:dyDescent="0.25">
      <c r="Y2607" s="25"/>
      <c r="AA2607" s="26"/>
      <c r="AB2607" s="27"/>
      <c r="AC2607" s="27"/>
      <c r="AD2607" s="27"/>
      <c r="BA2607" s="32"/>
      <c r="BB2607" s="32"/>
      <c r="BC2607" s="28"/>
      <c r="BD2607" s="29"/>
      <c r="BE2607" s="30"/>
      <c r="BF2607" s="28"/>
      <c r="BG2607" s="29"/>
      <c r="BH2607" s="30"/>
      <c r="BI2607" s="20"/>
      <c r="BJ2607" s="20"/>
      <c r="BK2607" s="20"/>
    </row>
    <row r="2608" spans="25:63" x14ac:dyDescent="0.25">
      <c r="Y2608" s="25"/>
      <c r="AA2608" s="26"/>
      <c r="AB2608" s="27"/>
      <c r="AC2608" s="27"/>
      <c r="AD2608" s="27"/>
      <c r="BA2608" s="32"/>
      <c r="BB2608" s="32"/>
      <c r="BC2608" s="28"/>
      <c r="BD2608" s="29"/>
      <c r="BE2608" s="30"/>
      <c r="BF2608" s="28"/>
      <c r="BG2608" s="29"/>
      <c r="BH2608" s="30"/>
      <c r="BI2608" s="20"/>
      <c r="BJ2608" s="20"/>
      <c r="BK2608" s="20"/>
    </row>
    <row r="2609" spans="25:63" x14ac:dyDescent="0.25">
      <c r="Y2609" s="25"/>
      <c r="AA2609" s="26"/>
      <c r="AB2609" s="27"/>
      <c r="AC2609" s="27"/>
      <c r="AD2609" s="27"/>
      <c r="BA2609" s="32"/>
      <c r="BB2609" s="32"/>
      <c r="BC2609" s="28"/>
      <c r="BD2609" s="29"/>
      <c r="BE2609" s="30"/>
      <c r="BF2609" s="28"/>
      <c r="BG2609" s="29"/>
      <c r="BH2609" s="30"/>
      <c r="BI2609" s="20"/>
      <c r="BJ2609" s="20"/>
      <c r="BK2609" s="20"/>
    </row>
    <row r="2610" spans="25:63" x14ac:dyDescent="0.25">
      <c r="Y2610" s="25"/>
      <c r="AA2610" s="26"/>
      <c r="AB2610" s="27"/>
      <c r="AC2610" s="27"/>
      <c r="AD2610" s="27"/>
      <c r="BA2610" s="32"/>
      <c r="BB2610" s="32"/>
      <c r="BC2610" s="28"/>
      <c r="BD2610" s="29"/>
      <c r="BE2610" s="30"/>
      <c r="BF2610" s="28"/>
      <c r="BG2610" s="29"/>
      <c r="BH2610" s="30"/>
      <c r="BI2610" s="20"/>
      <c r="BJ2610" s="20"/>
      <c r="BK2610" s="20"/>
    </row>
    <row r="2611" spans="25:63" x14ac:dyDescent="0.25">
      <c r="Y2611" s="25"/>
      <c r="AA2611" s="26"/>
      <c r="AB2611" s="27"/>
      <c r="AC2611" s="27"/>
      <c r="AD2611" s="27"/>
      <c r="BA2611" s="32"/>
      <c r="BB2611" s="32"/>
      <c r="BC2611" s="28"/>
      <c r="BD2611" s="29"/>
      <c r="BE2611" s="30"/>
      <c r="BF2611" s="28"/>
      <c r="BG2611" s="29"/>
      <c r="BH2611" s="30"/>
      <c r="BI2611" s="20"/>
      <c r="BJ2611" s="20"/>
      <c r="BK2611" s="20"/>
    </row>
    <row r="2612" spans="25:63" x14ac:dyDescent="0.25">
      <c r="Y2612" s="25"/>
      <c r="AA2612" s="26"/>
      <c r="AB2612" s="27"/>
      <c r="AC2612" s="27"/>
      <c r="AD2612" s="27"/>
      <c r="BA2612" s="32"/>
      <c r="BB2612" s="32"/>
      <c r="BC2612" s="28"/>
      <c r="BD2612" s="29"/>
      <c r="BE2612" s="30"/>
      <c r="BF2612" s="28"/>
      <c r="BG2612" s="29"/>
      <c r="BH2612" s="30"/>
      <c r="BI2612" s="20"/>
      <c r="BJ2612" s="20"/>
      <c r="BK2612" s="20"/>
    </row>
    <row r="2613" spans="25:63" x14ac:dyDescent="0.25">
      <c r="Y2613" s="25"/>
      <c r="AA2613" s="26"/>
      <c r="AB2613" s="27"/>
      <c r="AC2613" s="27"/>
      <c r="AD2613" s="27"/>
      <c r="BA2613" s="32"/>
      <c r="BB2613" s="32"/>
      <c r="BC2613" s="28"/>
      <c r="BD2613" s="29"/>
      <c r="BE2613" s="30"/>
      <c r="BF2613" s="28"/>
      <c r="BG2613" s="29"/>
      <c r="BH2613" s="30"/>
      <c r="BI2613" s="20"/>
      <c r="BJ2613" s="20"/>
      <c r="BK2613" s="20"/>
    </row>
    <row r="2614" spans="25:63" x14ac:dyDescent="0.25">
      <c r="Y2614" s="25"/>
      <c r="AA2614" s="26"/>
      <c r="AB2614" s="27"/>
      <c r="AC2614" s="27"/>
      <c r="AD2614" s="27"/>
      <c r="BA2614" s="32"/>
      <c r="BB2614" s="32"/>
      <c r="BC2614" s="28"/>
      <c r="BD2614" s="29"/>
      <c r="BE2614" s="30"/>
      <c r="BF2614" s="28"/>
      <c r="BG2614" s="29"/>
      <c r="BH2614" s="30"/>
      <c r="BI2614" s="20"/>
      <c r="BJ2614" s="20"/>
      <c r="BK2614" s="20"/>
    </row>
    <row r="2615" spans="25:63" x14ac:dyDescent="0.25">
      <c r="Y2615" s="25"/>
      <c r="AA2615" s="26"/>
      <c r="AB2615" s="27"/>
      <c r="AC2615" s="27"/>
      <c r="AD2615" s="27"/>
      <c r="BA2615" s="32"/>
      <c r="BB2615" s="32"/>
      <c r="BC2615" s="28"/>
      <c r="BD2615" s="29"/>
      <c r="BE2615" s="30"/>
      <c r="BF2615" s="28"/>
      <c r="BG2615" s="29"/>
      <c r="BH2615" s="30"/>
      <c r="BI2615" s="20"/>
      <c r="BJ2615" s="20"/>
      <c r="BK2615" s="20"/>
    </row>
    <row r="2616" spans="25:63" x14ac:dyDescent="0.25">
      <c r="Y2616" s="25"/>
      <c r="AA2616" s="26"/>
      <c r="AB2616" s="27"/>
      <c r="AC2616" s="27"/>
      <c r="AD2616" s="27"/>
      <c r="BA2616" s="32"/>
      <c r="BB2616" s="32"/>
      <c r="BC2616" s="28"/>
      <c r="BD2616" s="29"/>
      <c r="BE2616" s="30"/>
      <c r="BF2616" s="28"/>
      <c r="BG2616" s="29"/>
      <c r="BH2616" s="30"/>
      <c r="BI2616" s="20"/>
      <c r="BJ2616" s="20"/>
      <c r="BK2616" s="20"/>
    </row>
    <row r="2617" spans="25:63" x14ac:dyDescent="0.25">
      <c r="Y2617" s="25"/>
      <c r="AA2617" s="26"/>
      <c r="AB2617" s="27"/>
      <c r="AC2617" s="27"/>
      <c r="AD2617" s="27"/>
      <c r="BA2617" s="32"/>
      <c r="BB2617" s="32"/>
      <c r="BC2617" s="28"/>
      <c r="BD2617" s="29"/>
      <c r="BE2617" s="30"/>
      <c r="BF2617" s="28"/>
      <c r="BG2617" s="29"/>
      <c r="BH2617" s="30"/>
      <c r="BI2617" s="20"/>
      <c r="BJ2617" s="20"/>
      <c r="BK2617" s="20"/>
    </row>
    <row r="2618" spans="25:63" x14ac:dyDescent="0.25">
      <c r="Y2618" s="25"/>
      <c r="AA2618" s="26"/>
      <c r="AB2618" s="27"/>
      <c r="AC2618" s="27"/>
      <c r="AD2618" s="27"/>
      <c r="BA2618" s="32"/>
      <c r="BB2618" s="32"/>
      <c r="BC2618" s="28"/>
      <c r="BD2618" s="29"/>
      <c r="BE2618" s="30"/>
      <c r="BF2618" s="28"/>
      <c r="BG2618" s="29"/>
      <c r="BH2618" s="30"/>
      <c r="BI2618" s="20"/>
      <c r="BJ2618" s="20"/>
      <c r="BK2618" s="20"/>
    </row>
    <row r="2619" spans="25:63" x14ac:dyDescent="0.25">
      <c r="Y2619" s="25"/>
      <c r="AA2619" s="26"/>
      <c r="AB2619" s="27"/>
      <c r="AC2619" s="27"/>
      <c r="AD2619" s="27"/>
      <c r="BA2619" s="32"/>
      <c r="BB2619" s="32"/>
      <c r="BC2619" s="28"/>
      <c r="BD2619" s="29"/>
      <c r="BE2619" s="30"/>
      <c r="BF2619" s="28"/>
      <c r="BG2619" s="29"/>
      <c r="BH2619" s="30"/>
      <c r="BI2619" s="20"/>
      <c r="BJ2619" s="20"/>
      <c r="BK2619" s="20"/>
    </row>
    <row r="2620" spans="25:63" x14ac:dyDescent="0.25">
      <c r="Y2620" s="25"/>
      <c r="AA2620" s="26"/>
      <c r="AB2620" s="27"/>
      <c r="AC2620" s="27"/>
      <c r="AD2620" s="27"/>
      <c r="BA2620" s="32"/>
      <c r="BB2620" s="32"/>
      <c r="BC2620" s="28"/>
      <c r="BD2620" s="29"/>
      <c r="BE2620" s="30"/>
      <c r="BF2620" s="28"/>
      <c r="BG2620" s="29"/>
      <c r="BH2620" s="30"/>
      <c r="BI2620" s="20"/>
      <c r="BJ2620" s="20"/>
      <c r="BK2620" s="20"/>
    </row>
    <row r="2621" spans="25:63" x14ac:dyDescent="0.25">
      <c r="Y2621" s="25"/>
      <c r="AA2621" s="26"/>
      <c r="AB2621" s="27"/>
      <c r="AC2621" s="27"/>
      <c r="AD2621" s="27"/>
      <c r="BA2621" s="32"/>
      <c r="BB2621" s="32"/>
      <c r="BC2621" s="28"/>
      <c r="BD2621" s="29"/>
      <c r="BE2621" s="30"/>
      <c r="BF2621" s="28"/>
      <c r="BG2621" s="29"/>
      <c r="BH2621" s="30"/>
      <c r="BI2621" s="20"/>
      <c r="BJ2621" s="20"/>
      <c r="BK2621" s="20"/>
    </row>
    <row r="2622" spans="25:63" x14ac:dyDescent="0.25">
      <c r="Y2622" s="25"/>
      <c r="AA2622" s="26"/>
      <c r="AB2622" s="27"/>
      <c r="AC2622" s="27"/>
      <c r="AD2622" s="27"/>
      <c r="BA2622" s="32"/>
      <c r="BB2622" s="32"/>
      <c r="BC2622" s="28"/>
      <c r="BD2622" s="29"/>
      <c r="BE2622" s="30"/>
      <c r="BF2622" s="28"/>
      <c r="BG2622" s="29"/>
      <c r="BH2622" s="30"/>
      <c r="BI2622" s="20"/>
      <c r="BJ2622" s="20"/>
      <c r="BK2622" s="20"/>
    </row>
    <row r="2623" spans="25:63" x14ac:dyDescent="0.25">
      <c r="Y2623" s="25"/>
      <c r="AA2623" s="26"/>
      <c r="AB2623" s="27"/>
      <c r="AC2623" s="27"/>
      <c r="AD2623" s="27"/>
      <c r="BA2623" s="32"/>
      <c r="BB2623" s="32"/>
      <c r="BC2623" s="28"/>
      <c r="BD2623" s="29"/>
      <c r="BE2623" s="30"/>
      <c r="BF2623" s="28"/>
      <c r="BG2623" s="29"/>
      <c r="BH2623" s="30"/>
      <c r="BI2623" s="20"/>
      <c r="BJ2623" s="20"/>
      <c r="BK2623" s="20"/>
    </row>
    <row r="2624" spans="25:63" x14ac:dyDescent="0.25">
      <c r="Y2624" s="25"/>
      <c r="AA2624" s="26"/>
      <c r="AB2624" s="27"/>
      <c r="AC2624" s="27"/>
      <c r="AD2624" s="27"/>
      <c r="BA2624" s="32"/>
      <c r="BB2624" s="32"/>
      <c r="BC2624" s="28"/>
      <c r="BD2624" s="29"/>
      <c r="BE2624" s="30"/>
      <c r="BF2624" s="28"/>
      <c r="BG2624" s="29"/>
      <c r="BH2624" s="30"/>
      <c r="BI2624" s="20"/>
      <c r="BJ2624" s="20"/>
      <c r="BK2624" s="20"/>
    </row>
    <row r="2625" spans="25:63" x14ac:dyDescent="0.25">
      <c r="Y2625" s="25"/>
      <c r="AA2625" s="26"/>
      <c r="AB2625" s="27"/>
      <c r="AC2625" s="27"/>
      <c r="AD2625" s="27"/>
      <c r="BA2625" s="32"/>
      <c r="BB2625" s="32"/>
      <c r="BC2625" s="28"/>
      <c r="BD2625" s="29"/>
      <c r="BE2625" s="30"/>
      <c r="BF2625" s="28"/>
      <c r="BG2625" s="29"/>
      <c r="BH2625" s="30"/>
      <c r="BI2625" s="20"/>
      <c r="BJ2625" s="20"/>
      <c r="BK2625" s="20"/>
    </row>
    <row r="2626" spans="25:63" x14ac:dyDescent="0.25">
      <c r="Y2626" s="25"/>
      <c r="AA2626" s="26"/>
      <c r="AB2626" s="27"/>
      <c r="AC2626" s="27"/>
      <c r="AD2626" s="27"/>
      <c r="BA2626" s="32"/>
      <c r="BB2626" s="32"/>
      <c r="BC2626" s="28"/>
      <c r="BD2626" s="29"/>
      <c r="BE2626" s="30"/>
      <c r="BF2626" s="28"/>
      <c r="BG2626" s="29"/>
      <c r="BH2626" s="30"/>
      <c r="BI2626" s="20"/>
      <c r="BJ2626" s="20"/>
      <c r="BK2626" s="20"/>
    </row>
    <row r="2627" spans="25:63" x14ac:dyDescent="0.25">
      <c r="Y2627" s="25"/>
      <c r="AA2627" s="26"/>
      <c r="AB2627" s="27"/>
      <c r="AC2627" s="27"/>
      <c r="AD2627" s="27"/>
      <c r="BA2627" s="32"/>
      <c r="BB2627" s="32"/>
      <c r="BC2627" s="28"/>
      <c r="BD2627" s="29"/>
      <c r="BE2627" s="30"/>
      <c r="BF2627" s="28"/>
      <c r="BG2627" s="29"/>
      <c r="BH2627" s="30"/>
      <c r="BI2627" s="20"/>
      <c r="BJ2627" s="20"/>
      <c r="BK2627" s="20"/>
    </row>
    <row r="2628" spans="25:63" x14ac:dyDescent="0.25">
      <c r="Y2628" s="25"/>
      <c r="AA2628" s="26"/>
      <c r="AB2628" s="27"/>
      <c r="AC2628" s="27"/>
      <c r="AD2628" s="27"/>
      <c r="BA2628" s="32"/>
      <c r="BB2628" s="32"/>
      <c r="BC2628" s="28"/>
      <c r="BD2628" s="29"/>
      <c r="BE2628" s="30"/>
      <c r="BF2628" s="28"/>
      <c r="BG2628" s="29"/>
      <c r="BH2628" s="30"/>
      <c r="BI2628" s="20"/>
      <c r="BJ2628" s="20"/>
      <c r="BK2628" s="20"/>
    </row>
    <row r="2629" spans="25:63" x14ac:dyDescent="0.25">
      <c r="Y2629" s="25"/>
      <c r="AA2629" s="26"/>
      <c r="AB2629" s="27"/>
      <c r="AC2629" s="27"/>
      <c r="AD2629" s="27"/>
      <c r="BA2629" s="32"/>
      <c r="BB2629" s="32"/>
      <c r="BC2629" s="28"/>
      <c r="BD2629" s="29"/>
      <c r="BE2629" s="30"/>
      <c r="BF2629" s="28"/>
      <c r="BG2629" s="29"/>
      <c r="BH2629" s="30"/>
      <c r="BI2629" s="20"/>
      <c r="BJ2629" s="20"/>
      <c r="BK2629" s="20"/>
    </row>
    <row r="2630" spans="25:63" x14ac:dyDescent="0.25">
      <c r="Y2630" s="25"/>
      <c r="AA2630" s="26"/>
      <c r="AB2630" s="27"/>
      <c r="AC2630" s="27"/>
      <c r="AD2630" s="27"/>
      <c r="BA2630" s="32"/>
      <c r="BB2630" s="32"/>
      <c r="BC2630" s="28"/>
      <c r="BD2630" s="29"/>
      <c r="BE2630" s="30"/>
      <c r="BF2630" s="28"/>
      <c r="BG2630" s="29"/>
      <c r="BH2630" s="30"/>
      <c r="BI2630" s="20"/>
      <c r="BJ2630" s="20"/>
      <c r="BK2630" s="20"/>
    </row>
    <row r="2631" spans="25:63" x14ac:dyDescent="0.25">
      <c r="Y2631" s="25"/>
      <c r="AA2631" s="26"/>
      <c r="AB2631" s="27"/>
      <c r="AC2631" s="27"/>
      <c r="AD2631" s="27"/>
      <c r="BA2631" s="32"/>
      <c r="BB2631" s="32"/>
      <c r="BC2631" s="28"/>
      <c r="BD2631" s="29"/>
      <c r="BE2631" s="30"/>
      <c r="BF2631" s="28"/>
      <c r="BG2631" s="29"/>
      <c r="BH2631" s="30"/>
      <c r="BI2631" s="20"/>
      <c r="BJ2631" s="20"/>
      <c r="BK2631" s="20"/>
    </row>
    <row r="2632" spans="25:63" x14ac:dyDescent="0.25">
      <c r="Y2632" s="25"/>
      <c r="AA2632" s="26"/>
      <c r="AB2632" s="27"/>
      <c r="AC2632" s="27"/>
      <c r="AD2632" s="27"/>
      <c r="BA2632" s="32"/>
      <c r="BB2632" s="32"/>
      <c r="BC2632" s="28"/>
      <c r="BD2632" s="29"/>
      <c r="BE2632" s="30"/>
      <c r="BF2632" s="28"/>
      <c r="BG2632" s="29"/>
      <c r="BH2632" s="30"/>
      <c r="BI2632" s="20"/>
      <c r="BJ2632" s="20"/>
      <c r="BK2632" s="20"/>
    </row>
    <row r="2633" spans="25:63" x14ac:dyDescent="0.25">
      <c r="Y2633" s="25"/>
      <c r="AA2633" s="26"/>
      <c r="AB2633" s="27"/>
      <c r="AC2633" s="27"/>
      <c r="AD2633" s="27"/>
      <c r="BA2633" s="32"/>
      <c r="BB2633" s="32"/>
      <c r="BC2633" s="28"/>
      <c r="BD2633" s="29"/>
      <c r="BE2633" s="30"/>
      <c r="BF2633" s="28"/>
      <c r="BG2633" s="29"/>
      <c r="BH2633" s="30"/>
      <c r="BI2633" s="20"/>
      <c r="BJ2633" s="20"/>
      <c r="BK2633" s="20"/>
    </row>
    <row r="2634" spans="25:63" x14ac:dyDescent="0.25">
      <c r="Y2634" s="25"/>
      <c r="AA2634" s="26"/>
      <c r="AB2634" s="27"/>
      <c r="AC2634" s="27"/>
      <c r="AD2634" s="27"/>
      <c r="BA2634" s="32"/>
      <c r="BB2634" s="32"/>
      <c r="BC2634" s="28"/>
      <c r="BD2634" s="29"/>
      <c r="BE2634" s="30"/>
      <c r="BF2634" s="28"/>
      <c r="BG2634" s="29"/>
      <c r="BH2634" s="30"/>
      <c r="BI2634" s="20"/>
      <c r="BJ2634" s="20"/>
      <c r="BK2634" s="20"/>
    </row>
    <row r="2635" spans="25:63" x14ac:dyDescent="0.25">
      <c r="Y2635" s="25"/>
      <c r="AA2635" s="26"/>
      <c r="AB2635" s="27"/>
      <c r="AC2635" s="27"/>
      <c r="AD2635" s="27"/>
      <c r="BA2635" s="32"/>
      <c r="BB2635" s="32"/>
      <c r="BC2635" s="28"/>
      <c r="BD2635" s="29"/>
      <c r="BE2635" s="30"/>
      <c r="BF2635" s="28"/>
      <c r="BG2635" s="29"/>
      <c r="BH2635" s="30"/>
      <c r="BI2635" s="20"/>
      <c r="BJ2635" s="20"/>
      <c r="BK2635" s="20"/>
    </row>
    <row r="2636" spans="25:63" x14ac:dyDescent="0.25">
      <c r="Y2636" s="25"/>
      <c r="AA2636" s="26"/>
      <c r="AB2636" s="27"/>
      <c r="AC2636" s="27"/>
      <c r="AD2636" s="27"/>
      <c r="BA2636" s="32"/>
      <c r="BB2636" s="32"/>
      <c r="BC2636" s="28"/>
      <c r="BD2636" s="29"/>
      <c r="BE2636" s="30"/>
      <c r="BF2636" s="28"/>
      <c r="BG2636" s="29"/>
      <c r="BH2636" s="30"/>
      <c r="BI2636" s="20"/>
      <c r="BJ2636" s="20"/>
      <c r="BK2636" s="20"/>
    </row>
    <row r="2637" spans="25:63" x14ac:dyDescent="0.25">
      <c r="Y2637" s="25"/>
      <c r="AA2637" s="26"/>
      <c r="AB2637" s="27"/>
      <c r="AC2637" s="27"/>
      <c r="AD2637" s="27"/>
      <c r="BA2637" s="32"/>
      <c r="BB2637" s="32"/>
      <c r="BC2637" s="28"/>
      <c r="BD2637" s="29"/>
      <c r="BE2637" s="30"/>
      <c r="BF2637" s="28"/>
      <c r="BG2637" s="29"/>
      <c r="BH2637" s="30"/>
      <c r="BI2637" s="20"/>
      <c r="BJ2637" s="20"/>
      <c r="BK2637" s="20"/>
    </row>
    <row r="2638" spans="25:63" x14ac:dyDescent="0.25">
      <c r="Y2638" s="25"/>
      <c r="AA2638" s="26"/>
      <c r="AB2638" s="27"/>
      <c r="AC2638" s="27"/>
      <c r="AD2638" s="27"/>
      <c r="BA2638" s="32"/>
      <c r="BB2638" s="32"/>
      <c r="BC2638" s="28"/>
      <c r="BD2638" s="29"/>
      <c r="BE2638" s="30"/>
      <c r="BF2638" s="28"/>
      <c r="BG2638" s="29"/>
      <c r="BH2638" s="30"/>
      <c r="BI2638" s="20"/>
      <c r="BJ2638" s="20"/>
      <c r="BK2638" s="20"/>
    </row>
    <row r="2639" spans="25:63" x14ac:dyDescent="0.25">
      <c r="Y2639" s="25"/>
      <c r="AA2639" s="26"/>
      <c r="AB2639" s="27"/>
      <c r="AC2639" s="27"/>
      <c r="AD2639" s="27"/>
      <c r="BA2639" s="32"/>
      <c r="BB2639" s="32"/>
      <c r="BC2639" s="28"/>
      <c r="BD2639" s="29"/>
      <c r="BE2639" s="30"/>
      <c r="BF2639" s="28"/>
      <c r="BG2639" s="29"/>
      <c r="BH2639" s="30"/>
      <c r="BI2639" s="20"/>
      <c r="BJ2639" s="20"/>
      <c r="BK2639" s="20"/>
    </row>
    <row r="2640" spans="25:63" x14ac:dyDescent="0.25">
      <c r="Y2640" s="25"/>
      <c r="AA2640" s="26"/>
      <c r="AB2640" s="27"/>
      <c r="AC2640" s="27"/>
      <c r="AD2640" s="27"/>
      <c r="BA2640" s="32"/>
      <c r="BB2640" s="32"/>
      <c r="BC2640" s="28"/>
      <c r="BD2640" s="29"/>
      <c r="BE2640" s="30"/>
      <c r="BF2640" s="28"/>
      <c r="BG2640" s="29"/>
      <c r="BH2640" s="30"/>
      <c r="BI2640" s="20"/>
      <c r="BJ2640" s="20"/>
      <c r="BK2640" s="20"/>
    </row>
    <row r="2641" spans="25:63" x14ac:dyDescent="0.25">
      <c r="Y2641" s="25"/>
      <c r="AA2641" s="26"/>
      <c r="AB2641" s="27"/>
      <c r="AC2641" s="27"/>
      <c r="AD2641" s="27"/>
      <c r="BA2641" s="32"/>
      <c r="BB2641" s="32"/>
      <c r="BC2641" s="28"/>
      <c r="BD2641" s="29"/>
      <c r="BE2641" s="30"/>
      <c r="BF2641" s="28"/>
      <c r="BG2641" s="29"/>
      <c r="BH2641" s="30"/>
      <c r="BI2641" s="20"/>
      <c r="BJ2641" s="20"/>
      <c r="BK2641" s="20"/>
    </row>
    <row r="2642" spans="25:63" x14ac:dyDescent="0.25">
      <c r="Y2642" s="25"/>
      <c r="AA2642" s="26"/>
      <c r="AB2642" s="27"/>
      <c r="AC2642" s="27"/>
      <c r="AD2642" s="27"/>
      <c r="BA2642" s="32"/>
      <c r="BB2642" s="32"/>
      <c r="BC2642" s="28"/>
      <c r="BD2642" s="29"/>
      <c r="BE2642" s="30"/>
      <c r="BF2642" s="28"/>
      <c r="BG2642" s="29"/>
      <c r="BH2642" s="30"/>
      <c r="BI2642" s="20"/>
      <c r="BJ2642" s="20"/>
      <c r="BK2642" s="20"/>
    </row>
    <row r="2643" spans="25:63" x14ac:dyDescent="0.25">
      <c r="Y2643" s="25"/>
      <c r="AA2643" s="26"/>
      <c r="AB2643" s="27"/>
      <c r="AC2643" s="27"/>
      <c r="AD2643" s="27"/>
      <c r="BA2643" s="32"/>
      <c r="BB2643" s="32"/>
      <c r="BC2643" s="28"/>
      <c r="BD2643" s="29"/>
      <c r="BE2643" s="30"/>
      <c r="BF2643" s="28"/>
      <c r="BG2643" s="29"/>
      <c r="BH2643" s="30"/>
      <c r="BI2643" s="20"/>
      <c r="BJ2643" s="20"/>
      <c r="BK2643" s="20"/>
    </row>
    <row r="2644" spans="25:63" x14ac:dyDescent="0.25">
      <c r="Y2644" s="25"/>
      <c r="AA2644" s="26"/>
      <c r="AB2644" s="27"/>
      <c r="AC2644" s="27"/>
      <c r="AD2644" s="27"/>
      <c r="BA2644" s="32"/>
      <c r="BB2644" s="32"/>
      <c r="BC2644" s="28"/>
      <c r="BD2644" s="29"/>
      <c r="BE2644" s="30"/>
      <c r="BF2644" s="28"/>
      <c r="BG2644" s="29"/>
      <c r="BH2644" s="30"/>
      <c r="BI2644" s="20"/>
      <c r="BJ2644" s="20"/>
      <c r="BK2644" s="20"/>
    </row>
    <row r="2645" spans="25:63" x14ac:dyDescent="0.25">
      <c r="Y2645" s="25"/>
      <c r="AA2645" s="26"/>
      <c r="AB2645" s="27"/>
      <c r="AC2645" s="27"/>
      <c r="AD2645" s="27"/>
      <c r="BA2645" s="32"/>
      <c r="BB2645" s="32"/>
      <c r="BC2645" s="28"/>
      <c r="BD2645" s="29"/>
      <c r="BE2645" s="30"/>
      <c r="BF2645" s="28"/>
      <c r="BG2645" s="29"/>
      <c r="BH2645" s="30"/>
      <c r="BI2645" s="20"/>
      <c r="BJ2645" s="20"/>
      <c r="BK2645" s="20"/>
    </row>
    <row r="2646" spans="25:63" x14ac:dyDescent="0.25">
      <c r="Y2646" s="25"/>
      <c r="AA2646" s="26"/>
      <c r="AB2646" s="27"/>
      <c r="AC2646" s="27"/>
      <c r="AD2646" s="27"/>
      <c r="BA2646" s="32"/>
      <c r="BB2646" s="32"/>
      <c r="BC2646" s="28"/>
      <c r="BD2646" s="29"/>
      <c r="BE2646" s="30"/>
      <c r="BF2646" s="28"/>
      <c r="BG2646" s="29"/>
      <c r="BH2646" s="30"/>
      <c r="BI2646" s="20"/>
      <c r="BJ2646" s="20"/>
      <c r="BK2646" s="20"/>
    </row>
    <row r="2647" spans="25:63" x14ac:dyDescent="0.25">
      <c r="Y2647" s="25"/>
      <c r="AA2647" s="26"/>
      <c r="AB2647" s="27"/>
      <c r="AC2647" s="27"/>
      <c r="AD2647" s="27"/>
      <c r="BA2647" s="32"/>
      <c r="BB2647" s="32"/>
      <c r="BC2647" s="28"/>
      <c r="BD2647" s="29"/>
      <c r="BE2647" s="30"/>
      <c r="BF2647" s="28"/>
      <c r="BG2647" s="29"/>
      <c r="BH2647" s="30"/>
      <c r="BI2647" s="20"/>
      <c r="BJ2647" s="20"/>
      <c r="BK2647" s="20"/>
    </row>
    <row r="2648" spans="25:63" x14ac:dyDescent="0.25">
      <c r="Y2648" s="25"/>
      <c r="AA2648" s="26"/>
      <c r="AB2648" s="27"/>
      <c r="AC2648" s="27"/>
      <c r="AD2648" s="27"/>
      <c r="BA2648" s="32"/>
      <c r="BB2648" s="32"/>
      <c r="BC2648" s="28"/>
      <c r="BD2648" s="29"/>
      <c r="BE2648" s="30"/>
      <c r="BF2648" s="28"/>
      <c r="BG2648" s="29"/>
      <c r="BH2648" s="30"/>
      <c r="BI2648" s="20"/>
      <c r="BJ2648" s="20"/>
      <c r="BK2648" s="20"/>
    </row>
    <row r="2649" spans="25:63" x14ac:dyDescent="0.25">
      <c r="Y2649" s="25"/>
      <c r="AA2649" s="26"/>
      <c r="AB2649" s="27"/>
      <c r="AC2649" s="27"/>
      <c r="AD2649" s="27"/>
      <c r="BA2649" s="32"/>
      <c r="BB2649" s="32"/>
      <c r="BC2649" s="28"/>
      <c r="BD2649" s="29"/>
      <c r="BE2649" s="30"/>
      <c r="BF2649" s="28"/>
      <c r="BG2649" s="29"/>
      <c r="BH2649" s="30"/>
      <c r="BI2649" s="20"/>
      <c r="BJ2649" s="20"/>
      <c r="BK2649" s="20"/>
    </row>
    <row r="2650" spans="25:63" x14ac:dyDescent="0.25">
      <c r="Y2650" s="25"/>
      <c r="AA2650" s="26"/>
      <c r="AB2650" s="27"/>
      <c r="AC2650" s="27"/>
      <c r="AD2650" s="27"/>
      <c r="BA2650" s="32"/>
      <c r="BB2650" s="32"/>
      <c r="BC2650" s="28"/>
      <c r="BD2650" s="29"/>
      <c r="BE2650" s="30"/>
      <c r="BF2650" s="28"/>
      <c r="BG2650" s="29"/>
      <c r="BH2650" s="30"/>
      <c r="BI2650" s="20"/>
      <c r="BJ2650" s="20"/>
      <c r="BK2650" s="20"/>
    </row>
    <row r="2651" spans="25:63" x14ac:dyDescent="0.25">
      <c r="Y2651" s="25"/>
      <c r="AA2651" s="26"/>
      <c r="AB2651" s="27"/>
      <c r="AC2651" s="27"/>
      <c r="AD2651" s="27"/>
      <c r="BA2651" s="32"/>
      <c r="BB2651" s="32"/>
      <c r="BC2651" s="28"/>
      <c r="BD2651" s="29"/>
      <c r="BE2651" s="30"/>
      <c r="BF2651" s="28"/>
      <c r="BG2651" s="29"/>
      <c r="BH2651" s="30"/>
      <c r="BI2651" s="20"/>
      <c r="BJ2651" s="20"/>
      <c r="BK2651" s="20"/>
    </row>
    <row r="2652" spans="25:63" x14ac:dyDescent="0.25">
      <c r="Y2652" s="25"/>
      <c r="AA2652" s="26"/>
      <c r="AB2652" s="27"/>
      <c r="AC2652" s="27"/>
      <c r="AD2652" s="27"/>
      <c r="BA2652" s="32"/>
      <c r="BB2652" s="32"/>
      <c r="BC2652" s="28"/>
      <c r="BD2652" s="29"/>
      <c r="BE2652" s="30"/>
      <c r="BF2652" s="28"/>
      <c r="BG2652" s="29"/>
      <c r="BH2652" s="30"/>
      <c r="BI2652" s="20"/>
      <c r="BJ2652" s="20"/>
      <c r="BK2652" s="20"/>
    </row>
    <row r="2653" spans="25:63" x14ac:dyDescent="0.25">
      <c r="Y2653" s="25"/>
      <c r="AA2653" s="26"/>
      <c r="AB2653" s="27"/>
      <c r="AC2653" s="27"/>
      <c r="AD2653" s="27"/>
      <c r="BA2653" s="32"/>
      <c r="BB2653" s="32"/>
      <c r="BC2653" s="28"/>
      <c r="BD2653" s="29"/>
      <c r="BE2653" s="30"/>
      <c r="BF2653" s="28"/>
      <c r="BG2653" s="29"/>
      <c r="BH2653" s="30"/>
      <c r="BI2653" s="20"/>
      <c r="BJ2653" s="20"/>
      <c r="BK2653" s="20"/>
    </row>
    <row r="2654" spans="25:63" x14ac:dyDescent="0.25">
      <c r="Y2654" s="25"/>
      <c r="AA2654" s="26"/>
      <c r="AB2654" s="27"/>
      <c r="AC2654" s="27"/>
      <c r="AD2654" s="27"/>
      <c r="BA2654" s="32"/>
      <c r="BB2654" s="32"/>
      <c r="BC2654" s="28"/>
      <c r="BD2654" s="29"/>
      <c r="BE2654" s="30"/>
      <c r="BF2654" s="28"/>
      <c r="BG2654" s="29"/>
      <c r="BH2654" s="30"/>
      <c r="BI2654" s="20"/>
      <c r="BJ2654" s="20"/>
      <c r="BK2654" s="20"/>
    </row>
    <row r="2655" spans="25:63" x14ac:dyDescent="0.25">
      <c r="Y2655" s="25"/>
      <c r="AA2655" s="26"/>
      <c r="AB2655" s="27"/>
      <c r="AC2655" s="27"/>
      <c r="AD2655" s="27"/>
      <c r="BA2655" s="32"/>
      <c r="BB2655" s="32"/>
      <c r="BC2655" s="28"/>
      <c r="BD2655" s="29"/>
      <c r="BE2655" s="30"/>
      <c r="BF2655" s="28"/>
      <c r="BG2655" s="29"/>
      <c r="BH2655" s="30"/>
      <c r="BI2655" s="20"/>
      <c r="BJ2655" s="20"/>
      <c r="BK2655" s="20"/>
    </row>
    <row r="2656" spans="25:63" x14ac:dyDescent="0.25">
      <c r="Y2656" s="25"/>
      <c r="AA2656" s="26"/>
      <c r="AB2656" s="27"/>
      <c r="AC2656" s="27"/>
      <c r="AD2656" s="27"/>
      <c r="BA2656" s="32"/>
      <c r="BB2656" s="32"/>
      <c r="BC2656" s="28"/>
      <c r="BD2656" s="29"/>
      <c r="BE2656" s="30"/>
      <c r="BF2656" s="28"/>
      <c r="BG2656" s="29"/>
      <c r="BH2656" s="30"/>
      <c r="BI2656" s="20"/>
      <c r="BJ2656" s="20"/>
      <c r="BK2656" s="20"/>
    </row>
    <row r="2657" spans="25:63" x14ac:dyDescent="0.25">
      <c r="Y2657" s="25"/>
      <c r="AA2657" s="26"/>
      <c r="AB2657" s="27"/>
      <c r="AC2657" s="27"/>
      <c r="AD2657" s="27"/>
      <c r="BA2657" s="32"/>
      <c r="BB2657" s="32"/>
      <c r="BC2657" s="28"/>
      <c r="BD2657" s="29"/>
      <c r="BE2657" s="30"/>
      <c r="BF2657" s="28"/>
      <c r="BG2657" s="29"/>
      <c r="BH2657" s="30"/>
      <c r="BI2657" s="20"/>
      <c r="BJ2657" s="20"/>
      <c r="BK2657" s="20"/>
    </row>
    <row r="2658" spans="25:63" x14ac:dyDescent="0.25">
      <c r="Y2658" s="25"/>
      <c r="AA2658" s="26"/>
      <c r="AB2658" s="27"/>
      <c r="AC2658" s="27"/>
      <c r="AD2658" s="27"/>
      <c r="BA2658" s="32"/>
      <c r="BB2658" s="32"/>
      <c r="BC2658" s="28"/>
      <c r="BD2658" s="29"/>
      <c r="BE2658" s="30"/>
      <c r="BF2658" s="28"/>
      <c r="BG2658" s="29"/>
      <c r="BH2658" s="30"/>
      <c r="BI2658" s="20"/>
      <c r="BJ2658" s="20"/>
      <c r="BK2658" s="20"/>
    </row>
    <row r="2659" spans="25:63" x14ac:dyDescent="0.25">
      <c r="Y2659" s="25"/>
      <c r="AA2659" s="26"/>
      <c r="AB2659" s="27"/>
      <c r="AC2659" s="27"/>
      <c r="AD2659" s="27"/>
      <c r="BA2659" s="32"/>
      <c r="BB2659" s="32"/>
      <c r="BC2659" s="28"/>
      <c r="BD2659" s="29"/>
      <c r="BE2659" s="30"/>
      <c r="BF2659" s="28"/>
      <c r="BG2659" s="29"/>
      <c r="BH2659" s="30"/>
      <c r="BI2659" s="20"/>
      <c r="BJ2659" s="20"/>
      <c r="BK2659" s="20"/>
    </row>
    <row r="2660" spans="25:63" x14ac:dyDescent="0.25">
      <c r="Y2660" s="25"/>
      <c r="AA2660" s="26"/>
      <c r="AB2660" s="27"/>
      <c r="AC2660" s="27"/>
      <c r="AD2660" s="27"/>
      <c r="BA2660" s="32"/>
      <c r="BB2660" s="32"/>
      <c r="BC2660" s="28"/>
      <c r="BD2660" s="29"/>
      <c r="BE2660" s="30"/>
      <c r="BF2660" s="28"/>
      <c r="BG2660" s="29"/>
      <c r="BH2660" s="30"/>
      <c r="BI2660" s="20"/>
      <c r="BJ2660" s="20"/>
      <c r="BK2660" s="20"/>
    </row>
    <row r="2661" spans="25:63" x14ac:dyDescent="0.25">
      <c r="Y2661" s="25"/>
      <c r="AA2661" s="26"/>
      <c r="AB2661" s="27"/>
      <c r="AC2661" s="27"/>
      <c r="AD2661" s="27"/>
      <c r="BA2661" s="32"/>
      <c r="BB2661" s="32"/>
      <c r="BC2661" s="28"/>
      <c r="BD2661" s="29"/>
      <c r="BE2661" s="30"/>
      <c r="BF2661" s="28"/>
      <c r="BG2661" s="29"/>
      <c r="BH2661" s="30"/>
      <c r="BI2661" s="20"/>
      <c r="BJ2661" s="20"/>
      <c r="BK2661" s="20"/>
    </row>
    <row r="2662" spans="25:63" x14ac:dyDescent="0.25">
      <c r="Y2662" s="25"/>
      <c r="AA2662" s="26"/>
      <c r="AB2662" s="27"/>
      <c r="AC2662" s="27"/>
      <c r="AD2662" s="27"/>
      <c r="BA2662" s="32"/>
      <c r="BB2662" s="32"/>
      <c r="BC2662" s="28"/>
      <c r="BD2662" s="29"/>
      <c r="BE2662" s="30"/>
      <c r="BF2662" s="28"/>
      <c r="BG2662" s="29"/>
      <c r="BH2662" s="30"/>
      <c r="BI2662" s="20"/>
      <c r="BJ2662" s="20"/>
      <c r="BK2662" s="20"/>
    </row>
    <row r="2663" spans="25:63" x14ac:dyDescent="0.25">
      <c r="Y2663" s="25"/>
      <c r="AA2663" s="26"/>
      <c r="AB2663" s="27"/>
      <c r="AC2663" s="27"/>
      <c r="AD2663" s="27"/>
      <c r="BA2663" s="32"/>
      <c r="BB2663" s="32"/>
      <c r="BC2663" s="28"/>
      <c r="BD2663" s="29"/>
      <c r="BE2663" s="30"/>
      <c r="BF2663" s="28"/>
      <c r="BG2663" s="29"/>
      <c r="BH2663" s="30"/>
      <c r="BI2663" s="20"/>
      <c r="BJ2663" s="20"/>
      <c r="BK2663" s="20"/>
    </row>
    <row r="2664" spans="25:63" x14ac:dyDescent="0.25">
      <c r="Y2664" s="25"/>
      <c r="AA2664" s="26"/>
      <c r="AB2664" s="27"/>
      <c r="AC2664" s="27"/>
      <c r="AD2664" s="27"/>
      <c r="BA2664" s="32"/>
      <c r="BB2664" s="32"/>
      <c r="BC2664" s="28"/>
      <c r="BD2664" s="29"/>
      <c r="BE2664" s="30"/>
      <c r="BF2664" s="28"/>
      <c r="BG2664" s="29"/>
      <c r="BH2664" s="30"/>
      <c r="BI2664" s="20"/>
      <c r="BJ2664" s="20"/>
      <c r="BK2664" s="20"/>
    </row>
    <row r="2665" spans="25:63" x14ac:dyDescent="0.25">
      <c r="Y2665" s="25"/>
      <c r="AA2665" s="26"/>
      <c r="AB2665" s="27"/>
      <c r="AC2665" s="27"/>
      <c r="AD2665" s="27"/>
      <c r="BA2665" s="32"/>
      <c r="BB2665" s="32"/>
      <c r="BC2665" s="28"/>
      <c r="BD2665" s="29"/>
      <c r="BE2665" s="30"/>
      <c r="BF2665" s="28"/>
      <c r="BG2665" s="29"/>
      <c r="BH2665" s="30"/>
      <c r="BI2665" s="20"/>
      <c r="BJ2665" s="20"/>
      <c r="BK2665" s="20"/>
    </row>
    <row r="2666" spans="25:63" x14ac:dyDescent="0.25">
      <c r="Y2666" s="25"/>
      <c r="AA2666" s="26"/>
      <c r="AB2666" s="27"/>
      <c r="AC2666" s="27"/>
      <c r="AD2666" s="27"/>
      <c r="BA2666" s="32"/>
      <c r="BB2666" s="32"/>
      <c r="BC2666" s="28"/>
      <c r="BD2666" s="29"/>
      <c r="BE2666" s="30"/>
      <c r="BF2666" s="28"/>
      <c r="BG2666" s="29"/>
      <c r="BH2666" s="30"/>
      <c r="BI2666" s="20"/>
      <c r="BJ2666" s="20"/>
      <c r="BK2666" s="20"/>
    </row>
    <row r="2667" spans="25:63" x14ac:dyDescent="0.25">
      <c r="Y2667" s="25"/>
      <c r="AA2667" s="26"/>
      <c r="AB2667" s="27"/>
      <c r="AC2667" s="27"/>
      <c r="AD2667" s="27"/>
      <c r="BA2667" s="32"/>
      <c r="BB2667" s="32"/>
      <c r="BC2667" s="28"/>
      <c r="BD2667" s="29"/>
      <c r="BE2667" s="30"/>
      <c r="BF2667" s="28"/>
      <c r="BG2667" s="29"/>
      <c r="BH2667" s="30"/>
      <c r="BI2667" s="20"/>
      <c r="BJ2667" s="20"/>
      <c r="BK2667" s="20"/>
    </row>
    <row r="2668" spans="25:63" x14ac:dyDescent="0.25">
      <c r="Y2668" s="25"/>
      <c r="AA2668" s="26"/>
      <c r="AB2668" s="27"/>
      <c r="AC2668" s="27"/>
      <c r="AD2668" s="27"/>
      <c r="BA2668" s="32"/>
      <c r="BB2668" s="32"/>
      <c r="BC2668" s="28"/>
      <c r="BD2668" s="29"/>
      <c r="BE2668" s="30"/>
      <c r="BF2668" s="28"/>
      <c r="BG2668" s="29"/>
      <c r="BH2668" s="30"/>
      <c r="BI2668" s="20"/>
      <c r="BJ2668" s="20"/>
      <c r="BK2668" s="20"/>
    </row>
    <row r="2669" spans="25:63" x14ac:dyDescent="0.25">
      <c r="Y2669" s="25"/>
      <c r="AA2669" s="26"/>
      <c r="AB2669" s="27"/>
      <c r="AC2669" s="27"/>
      <c r="AD2669" s="27"/>
      <c r="BA2669" s="32"/>
      <c r="BB2669" s="32"/>
      <c r="BC2669" s="28"/>
      <c r="BD2669" s="29"/>
      <c r="BE2669" s="30"/>
      <c r="BF2669" s="28"/>
      <c r="BG2669" s="29"/>
      <c r="BH2669" s="30"/>
      <c r="BI2669" s="20"/>
      <c r="BJ2669" s="20"/>
      <c r="BK2669" s="20"/>
    </row>
    <row r="2670" spans="25:63" x14ac:dyDescent="0.25">
      <c r="Y2670" s="25"/>
      <c r="AA2670" s="26"/>
      <c r="AB2670" s="27"/>
      <c r="AC2670" s="27"/>
      <c r="AD2670" s="27"/>
      <c r="BA2670" s="32"/>
      <c r="BB2670" s="32"/>
      <c r="BC2670" s="28"/>
      <c r="BD2670" s="29"/>
      <c r="BE2670" s="30"/>
      <c r="BF2670" s="28"/>
      <c r="BG2670" s="29"/>
      <c r="BH2670" s="30"/>
      <c r="BI2670" s="20"/>
      <c r="BJ2670" s="20"/>
      <c r="BK2670" s="20"/>
    </row>
    <row r="2671" spans="25:63" x14ac:dyDescent="0.25">
      <c r="Y2671" s="25"/>
      <c r="AA2671" s="26"/>
      <c r="AB2671" s="27"/>
      <c r="AC2671" s="27"/>
      <c r="AD2671" s="27"/>
      <c r="BA2671" s="32"/>
      <c r="BB2671" s="32"/>
      <c r="BC2671" s="28"/>
      <c r="BD2671" s="29"/>
      <c r="BE2671" s="30"/>
      <c r="BF2671" s="28"/>
      <c r="BG2671" s="29"/>
      <c r="BH2671" s="30"/>
      <c r="BI2671" s="20"/>
      <c r="BJ2671" s="20"/>
      <c r="BK2671" s="20"/>
    </row>
    <row r="2672" spans="25:63" x14ac:dyDescent="0.25">
      <c r="Y2672" s="25"/>
      <c r="AA2672" s="26"/>
      <c r="AB2672" s="27"/>
      <c r="AC2672" s="27"/>
      <c r="AD2672" s="27"/>
      <c r="BA2672" s="32"/>
      <c r="BB2672" s="32"/>
      <c r="BC2672" s="28"/>
      <c r="BD2672" s="29"/>
      <c r="BE2672" s="30"/>
      <c r="BF2672" s="28"/>
      <c r="BG2672" s="29"/>
      <c r="BH2672" s="30"/>
      <c r="BI2672" s="20"/>
      <c r="BJ2672" s="20"/>
      <c r="BK2672" s="20"/>
    </row>
    <row r="2673" spans="25:63" x14ac:dyDescent="0.25">
      <c r="Y2673" s="25"/>
      <c r="AA2673" s="26"/>
      <c r="AB2673" s="27"/>
      <c r="AC2673" s="27"/>
      <c r="AD2673" s="27"/>
      <c r="BA2673" s="32"/>
      <c r="BB2673" s="32"/>
      <c r="BC2673" s="28"/>
      <c r="BD2673" s="29"/>
      <c r="BE2673" s="30"/>
      <c r="BF2673" s="28"/>
      <c r="BG2673" s="29"/>
      <c r="BH2673" s="30"/>
      <c r="BI2673" s="20"/>
      <c r="BJ2673" s="20"/>
      <c r="BK2673" s="20"/>
    </row>
    <row r="2674" spans="25:63" x14ac:dyDescent="0.25">
      <c r="Y2674" s="25"/>
      <c r="AA2674" s="26"/>
      <c r="AB2674" s="27"/>
      <c r="AC2674" s="27"/>
      <c r="AD2674" s="27"/>
      <c r="BA2674" s="32"/>
      <c r="BB2674" s="32"/>
      <c r="BC2674" s="28"/>
      <c r="BD2674" s="29"/>
      <c r="BE2674" s="30"/>
      <c r="BF2674" s="28"/>
      <c r="BG2674" s="29"/>
      <c r="BH2674" s="30"/>
      <c r="BI2674" s="20"/>
      <c r="BJ2674" s="20"/>
      <c r="BK2674" s="20"/>
    </row>
    <row r="2675" spans="25:63" x14ac:dyDescent="0.25">
      <c r="Y2675" s="25"/>
      <c r="AA2675" s="26"/>
      <c r="AB2675" s="27"/>
      <c r="AC2675" s="27"/>
      <c r="AD2675" s="27"/>
      <c r="BA2675" s="32"/>
      <c r="BB2675" s="32"/>
      <c r="BC2675" s="28"/>
      <c r="BD2675" s="29"/>
      <c r="BE2675" s="30"/>
      <c r="BF2675" s="28"/>
      <c r="BG2675" s="29"/>
      <c r="BH2675" s="30"/>
      <c r="BI2675" s="20"/>
      <c r="BJ2675" s="20"/>
      <c r="BK2675" s="20"/>
    </row>
    <row r="2676" spans="25:63" x14ac:dyDescent="0.25">
      <c r="Y2676" s="25"/>
      <c r="AA2676" s="26"/>
      <c r="AB2676" s="27"/>
      <c r="AC2676" s="27"/>
      <c r="AD2676" s="27"/>
      <c r="BA2676" s="32"/>
      <c r="BB2676" s="32"/>
      <c r="BC2676" s="28"/>
      <c r="BD2676" s="29"/>
      <c r="BE2676" s="30"/>
      <c r="BF2676" s="28"/>
      <c r="BG2676" s="29"/>
      <c r="BH2676" s="30"/>
      <c r="BI2676" s="20"/>
      <c r="BJ2676" s="20"/>
      <c r="BK2676" s="20"/>
    </row>
    <row r="2677" spans="25:63" x14ac:dyDescent="0.25">
      <c r="Y2677" s="25"/>
      <c r="AA2677" s="26"/>
      <c r="AB2677" s="27"/>
      <c r="AC2677" s="27"/>
      <c r="AD2677" s="27"/>
      <c r="BA2677" s="32"/>
      <c r="BB2677" s="32"/>
      <c r="BC2677" s="28"/>
      <c r="BD2677" s="29"/>
      <c r="BE2677" s="30"/>
      <c r="BF2677" s="28"/>
      <c r="BG2677" s="29"/>
      <c r="BH2677" s="30"/>
      <c r="BI2677" s="20"/>
      <c r="BJ2677" s="20"/>
      <c r="BK2677" s="20"/>
    </row>
    <row r="2678" spans="25:63" x14ac:dyDescent="0.25">
      <c r="Y2678" s="25"/>
      <c r="AA2678" s="26"/>
      <c r="AB2678" s="27"/>
      <c r="AC2678" s="27"/>
      <c r="AD2678" s="27"/>
      <c r="BA2678" s="32"/>
      <c r="BB2678" s="32"/>
      <c r="BC2678" s="28"/>
      <c r="BD2678" s="29"/>
      <c r="BE2678" s="30"/>
      <c r="BF2678" s="28"/>
      <c r="BG2678" s="29"/>
      <c r="BH2678" s="30"/>
      <c r="BI2678" s="20"/>
      <c r="BJ2678" s="20"/>
      <c r="BK2678" s="20"/>
    </row>
    <row r="2679" spans="25:63" x14ac:dyDescent="0.25">
      <c r="Y2679" s="25"/>
      <c r="AA2679" s="26"/>
      <c r="AB2679" s="27"/>
      <c r="AC2679" s="27"/>
      <c r="AD2679" s="27"/>
      <c r="BA2679" s="32"/>
      <c r="BB2679" s="32"/>
      <c r="BC2679" s="28"/>
      <c r="BD2679" s="29"/>
      <c r="BE2679" s="30"/>
      <c r="BF2679" s="28"/>
      <c r="BG2679" s="29"/>
      <c r="BH2679" s="30"/>
      <c r="BI2679" s="20"/>
      <c r="BJ2679" s="20"/>
      <c r="BK2679" s="20"/>
    </row>
    <row r="2680" spans="25:63" x14ac:dyDescent="0.25">
      <c r="Y2680" s="25"/>
      <c r="AA2680" s="26"/>
      <c r="AB2680" s="27"/>
      <c r="AC2680" s="27"/>
      <c r="AD2680" s="27"/>
      <c r="BA2680" s="32"/>
      <c r="BB2680" s="32"/>
      <c r="BC2680" s="28"/>
      <c r="BD2680" s="29"/>
      <c r="BE2680" s="30"/>
      <c r="BF2680" s="28"/>
      <c r="BG2680" s="29"/>
      <c r="BH2680" s="30"/>
      <c r="BI2680" s="20"/>
      <c r="BJ2680" s="20"/>
      <c r="BK2680" s="20"/>
    </row>
    <row r="2681" spans="25:63" x14ac:dyDescent="0.25">
      <c r="Y2681" s="25"/>
      <c r="AA2681" s="26"/>
      <c r="AB2681" s="27"/>
      <c r="AC2681" s="27"/>
      <c r="AD2681" s="27"/>
      <c r="BA2681" s="32"/>
      <c r="BB2681" s="32"/>
      <c r="BC2681" s="28"/>
      <c r="BD2681" s="29"/>
      <c r="BE2681" s="30"/>
      <c r="BF2681" s="28"/>
      <c r="BG2681" s="29"/>
      <c r="BH2681" s="30"/>
      <c r="BI2681" s="20"/>
      <c r="BJ2681" s="20"/>
      <c r="BK2681" s="20"/>
    </row>
    <row r="2682" spans="25:63" x14ac:dyDescent="0.25">
      <c r="Y2682" s="25"/>
      <c r="AA2682" s="26"/>
      <c r="AB2682" s="27"/>
      <c r="AC2682" s="27"/>
      <c r="AD2682" s="27"/>
      <c r="BA2682" s="32"/>
      <c r="BB2682" s="32"/>
      <c r="BC2682" s="28"/>
      <c r="BD2682" s="29"/>
      <c r="BE2682" s="30"/>
      <c r="BF2682" s="28"/>
      <c r="BG2682" s="29"/>
      <c r="BH2682" s="30"/>
      <c r="BI2682" s="20"/>
      <c r="BJ2682" s="20"/>
      <c r="BK2682" s="20"/>
    </row>
    <row r="2683" spans="25:63" x14ac:dyDescent="0.25">
      <c r="Y2683" s="25"/>
      <c r="AA2683" s="26"/>
      <c r="AB2683" s="27"/>
      <c r="AC2683" s="27"/>
      <c r="AD2683" s="27"/>
      <c r="BA2683" s="32"/>
      <c r="BB2683" s="32"/>
      <c r="BC2683" s="28"/>
      <c r="BD2683" s="29"/>
      <c r="BE2683" s="30"/>
      <c r="BF2683" s="28"/>
      <c r="BG2683" s="29"/>
      <c r="BH2683" s="30"/>
      <c r="BI2683" s="20"/>
      <c r="BJ2683" s="20"/>
      <c r="BK2683" s="20"/>
    </row>
    <row r="2684" spans="25:63" x14ac:dyDescent="0.25">
      <c r="Y2684" s="25"/>
      <c r="AA2684" s="26"/>
      <c r="AB2684" s="27"/>
      <c r="AC2684" s="27"/>
      <c r="AD2684" s="27"/>
      <c r="BA2684" s="32"/>
      <c r="BB2684" s="32"/>
      <c r="BC2684" s="28"/>
      <c r="BD2684" s="29"/>
      <c r="BE2684" s="30"/>
      <c r="BF2684" s="28"/>
      <c r="BG2684" s="29"/>
      <c r="BH2684" s="30"/>
      <c r="BI2684" s="20"/>
      <c r="BJ2684" s="20"/>
      <c r="BK2684" s="20"/>
    </row>
    <row r="2685" spans="25:63" x14ac:dyDescent="0.25">
      <c r="Y2685" s="25"/>
      <c r="AA2685" s="26"/>
      <c r="AB2685" s="27"/>
      <c r="AC2685" s="27"/>
      <c r="AD2685" s="27"/>
      <c r="BA2685" s="32"/>
      <c r="BB2685" s="32"/>
      <c r="BC2685" s="28"/>
      <c r="BD2685" s="29"/>
      <c r="BE2685" s="30"/>
      <c r="BF2685" s="28"/>
      <c r="BG2685" s="29"/>
      <c r="BH2685" s="30"/>
      <c r="BI2685" s="20"/>
      <c r="BJ2685" s="20"/>
      <c r="BK2685" s="20"/>
    </row>
    <row r="2686" spans="25:63" x14ac:dyDescent="0.25">
      <c r="Y2686" s="25"/>
      <c r="AA2686" s="26"/>
      <c r="AB2686" s="27"/>
      <c r="AC2686" s="27"/>
      <c r="AD2686" s="27"/>
      <c r="BA2686" s="32"/>
      <c r="BB2686" s="32"/>
      <c r="BC2686" s="28"/>
      <c r="BD2686" s="29"/>
      <c r="BE2686" s="30"/>
      <c r="BF2686" s="28"/>
      <c r="BG2686" s="29"/>
      <c r="BH2686" s="30"/>
      <c r="BI2686" s="20"/>
      <c r="BJ2686" s="20"/>
      <c r="BK2686" s="20"/>
    </row>
    <row r="2687" spans="25:63" x14ac:dyDescent="0.25">
      <c r="Y2687" s="25"/>
      <c r="AA2687" s="26"/>
      <c r="AB2687" s="27"/>
      <c r="AC2687" s="27"/>
      <c r="AD2687" s="27"/>
      <c r="BA2687" s="32"/>
      <c r="BB2687" s="32"/>
      <c r="BC2687" s="28"/>
      <c r="BD2687" s="29"/>
      <c r="BE2687" s="30"/>
      <c r="BF2687" s="28"/>
      <c r="BG2687" s="29"/>
      <c r="BH2687" s="30"/>
      <c r="BI2687" s="20"/>
      <c r="BJ2687" s="20"/>
      <c r="BK2687" s="20"/>
    </row>
    <row r="2688" spans="25:63" x14ac:dyDescent="0.25">
      <c r="Y2688" s="25"/>
      <c r="AA2688" s="26"/>
      <c r="AB2688" s="27"/>
      <c r="AC2688" s="27"/>
      <c r="AD2688" s="27"/>
      <c r="BA2688" s="32"/>
      <c r="BB2688" s="32"/>
      <c r="BC2688" s="28"/>
      <c r="BD2688" s="29"/>
      <c r="BE2688" s="30"/>
      <c r="BF2688" s="28"/>
      <c r="BG2688" s="29"/>
      <c r="BH2688" s="30"/>
      <c r="BI2688" s="20"/>
      <c r="BJ2688" s="20"/>
      <c r="BK2688" s="20"/>
    </row>
    <row r="2689" spans="25:63" x14ac:dyDescent="0.25">
      <c r="Y2689" s="25"/>
      <c r="AA2689" s="26"/>
      <c r="AB2689" s="27"/>
      <c r="AC2689" s="27"/>
      <c r="AD2689" s="27"/>
      <c r="BA2689" s="32"/>
      <c r="BB2689" s="32"/>
      <c r="BC2689" s="28"/>
      <c r="BD2689" s="29"/>
      <c r="BE2689" s="30"/>
      <c r="BF2689" s="28"/>
      <c r="BG2689" s="29"/>
      <c r="BH2689" s="30"/>
      <c r="BI2689" s="20"/>
      <c r="BJ2689" s="20"/>
      <c r="BK2689" s="20"/>
    </row>
    <row r="2690" spans="25:63" x14ac:dyDescent="0.25">
      <c r="Y2690" s="25"/>
      <c r="AA2690" s="26"/>
      <c r="AB2690" s="27"/>
      <c r="AC2690" s="27"/>
      <c r="AD2690" s="27"/>
      <c r="BA2690" s="32"/>
      <c r="BB2690" s="32"/>
      <c r="BC2690" s="28"/>
      <c r="BD2690" s="29"/>
      <c r="BE2690" s="30"/>
      <c r="BF2690" s="28"/>
      <c r="BG2690" s="29"/>
      <c r="BH2690" s="30"/>
      <c r="BI2690" s="20"/>
      <c r="BJ2690" s="20"/>
      <c r="BK2690" s="20"/>
    </row>
    <row r="2691" spans="25:63" x14ac:dyDescent="0.25">
      <c r="Y2691" s="25"/>
      <c r="AA2691" s="26"/>
      <c r="AB2691" s="27"/>
      <c r="AC2691" s="27"/>
      <c r="AD2691" s="27"/>
      <c r="BA2691" s="32"/>
      <c r="BB2691" s="32"/>
      <c r="BC2691" s="28"/>
      <c r="BD2691" s="29"/>
      <c r="BE2691" s="30"/>
      <c r="BF2691" s="28"/>
      <c r="BG2691" s="29"/>
      <c r="BH2691" s="30"/>
      <c r="BI2691" s="20"/>
      <c r="BJ2691" s="20"/>
      <c r="BK2691" s="20"/>
    </row>
    <row r="2692" spans="25:63" x14ac:dyDescent="0.25">
      <c r="Y2692" s="25"/>
      <c r="AA2692" s="26"/>
      <c r="AB2692" s="27"/>
      <c r="AC2692" s="27"/>
      <c r="AD2692" s="27"/>
      <c r="BA2692" s="32"/>
      <c r="BB2692" s="32"/>
      <c r="BC2692" s="28"/>
      <c r="BD2692" s="29"/>
      <c r="BE2692" s="30"/>
      <c r="BF2692" s="28"/>
      <c r="BG2692" s="29"/>
      <c r="BH2692" s="30"/>
      <c r="BI2692" s="20"/>
      <c r="BJ2692" s="20"/>
      <c r="BK2692" s="20"/>
    </row>
    <row r="2693" spans="25:63" x14ac:dyDescent="0.25">
      <c r="Y2693" s="25"/>
      <c r="AA2693" s="26"/>
      <c r="AB2693" s="27"/>
      <c r="AC2693" s="27"/>
      <c r="AD2693" s="27"/>
      <c r="BA2693" s="32"/>
      <c r="BB2693" s="32"/>
      <c r="BC2693" s="28"/>
      <c r="BD2693" s="29"/>
      <c r="BE2693" s="30"/>
      <c r="BF2693" s="28"/>
      <c r="BG2693" s="29"/>
      <c r="BH2693" s="30"/>
      <c r="BI2693" s="20"/>
      <c r="BJ2693" s="20"/>
      <c r="BK2693" s="20"/>
    </row>
    <row r="2694" spans="25:63" x14ac:dyDescent="0.25">
      <c r="Y2694" s="25"/>
      <c r="AA2694" s="26"/>
      <c r="AB2694" s="27"/>
      <c r="AC2694" s="27"/>
      <c r="AD2694" s="27"/>
      <c r="BA2694" s="32"/>
      <c r="BB2694" s="32"/>
      <c r="BC2694" s="28"/>
      <c r="BD2694" s="29"/>
      <c r="BE2694" s="30"/>
      <c r="BF2694" s="28"/>
      <c r="BG2694" s="29"/>
      <c r="BH2694" s="30"/>
      <c r="BI2694" s="20"/>
      <c r="BJ2694" s="20"/>
      <c r="BK2694" s="20"/>
    </row>
    <row r="2695" spans="25:63" x14ac:dyDescent="0.25">
      <c r="Y2695" s="25"/>
      <c r="AA2695" s="26"/>
      <c r="AB2695" s="27"/>
      <c r="AC2695" s="27"/>
      <c r="AD2695" s="27"/>
      <c r="BA2695" s="32"/>
      <c r="BB2695" s="32"/>
      <c r="BC2695" s="28"/>
      <c r="BD2695" s="29"/>
      <c r="BE2695" s="30"/>
      <c r="BF2695" s="28"/>
      <c r="BG2695" s="29"/>
      <c r="BH2695" s="30"/>
      <c r="BI2695" s="20"/>
      <c r="BJ2695" s="20"/>
      <c r="BK2695" s="20"/>
    </row>
    <row r="2696" spans="25:63" x14ac:dyDescent="0.25">
      <c r="Y2696" s="25"/>
      <c r="AA2696" s="26"/>
      <c r="AB2696" s="27"/>
      <c r="AC2696" s="27"/>
      <c r="AD2696" s="27"/>
      <c r="BA2696" s="32"/>
      <c r="BB2696" s="32"/>
      <c r="BC2696" s="28"/>
      <c r="BD2696" s="29"/>
      <c r="BE2696" s="30"/>
      <c r="BF2696" s="28"/>
      <c r="BG2696" s="29"/>
      <c r="BH2696" s="30"/>
      <c r="BI2696" s="20"/>
      <c r="BJ2696" s="20"/>
      <c r="BK2696" s="20"/>
    </row>
    <row r="2697" spans="25:63" x14ac:dyDescent="0.25">
      <c r="Y2697" s="25"/>
      <c r="AA2697" s="26"/>
      <c r="AB2697" s="27"/>
      <c r="AC2697" s="27"/>
      <c r="AD2697" s="27"/>
      <c r="BA2697" s="32"/>
      <c r="BB2697" s="32"/>
      <c r="BC2697" s="28"/>
      <c r="BD2697" s="29"/>
      <c r="BE2697" s="30"/>
      <c r="BF2697" s="28"/>
      <c r="BG2697" s="29"/>
      <c r="BH2697" s="30"/>
      <c r="BI2697" s="20"/>
      <c r="BJ2697" s="20"/>
      <c r="BK2697" s="20"/>
    </row>
    <row r="2698" spans="25:63" x14ac:dyDescent="0.25">
      <c r="Y2698" s="25"/>
      <c r="AA2698" s="26"/>
      <c r="AB2698" s="27"/>
      <c r="AC2698" s="27"/>
      <c r="AD2698" s="27"/>
      <c r="BA2698" s="32"/>
      <c r="BB2698" s="32"/>
      <c r="BC2698" s="28"/>
      <c r="BD2698" s="29"/>
      <c r="BE2698" s="30"/>
      <c r="BF2698" s="28"/>
      <c r="BG2698" s="29"/>
      <c r="BH2698" s="30"/>
      <c r="BI2698" s="20"/>
      <c r="BJ2698" s="20"/>
      <c r="BK2698" s="20"/>
    </row>
    <row r="2699" spans="25:63" x14ac:dyDescent="0.25">
      <c r="Y2699" s="25"/>
      <c r="AA2699" s="26"/>
      <c r="AB2699" s="27"/>
      <c r="AC2699" s="27"/>
      <c r="AD2699" s="27"/>
      <c r="BA2699" s="32"/>
      <c r="BB2699" s="32"/>
      <c r="BC2699" s="28"/>
      <c r="BD2699" s="29"/>
      <c r="BE2699" s="30"/>
      <c r="BF2699" s="28"/>
      <c r="BG2699" s="29"/>
      <c r="BH2699" s="30"/>
      <c r="BI2699" s="20"/>
      <c r="BJ2699" s="20"/>
      <c r="BK2699" s="20"/>
    </row>
    <row r="2700" spans="25:63" x14ac:dyDescent="0.25">
      <c r="Y2700" s="25"/>
      <c r="AA2700" s="26"/>
      <c r="AB2700" s="27"/>
      <c r="AC2700" s="27"/>
      <c r="AD2700" s="27"/>
      <c r="BA2700" s="32"/>
      <c r="BB2700" s="32"/>
      <c r="BC2700" s="28"/>
      <c r="BD2700" s="29"/>
      <c r="BE2700" s="30"/>
      <c r="BF2700" s="28"/>
      <c r="BG2700" s="29"/>
      <c r="BH2700" s="30"/>
      <c r="BI2700" s="20"/>
      <c r="BJ2700" s="20"/>
      <c r="BK2700" s="20"/>
    </row>
    <row r="2701" spans="25:63" x14ac:dyDescent="0.25">
      <c r="Y2701" s="25"/>
      <c r="AA2701" s="26"/>
      <c r="AB2701" s="27"/>
      <c r="AC2701" s="27"/>
      <c r="AD2701" s="27"/>
      <c r="BA2701" s="32"/>
      <c r="BB2701" s="32"/>
      <c r="BC2701" s="28"/>
      <c r="BD2701" s="29"/>
      <c r="BE2701" s="30"/>
      <c r="BF2701" s="28"/>
      <c r="BG2701" s="29"/>
      <c r="BH2701" s="30"/>
      <c r="BI2701" s="20"/>
      <c r="BJ2701" s="20"/>
      <c r="BK2701" s="20"/>
    </row>
    <row r="2702" spans="25:63" x14ac:dyDescent="0.25">
      <c r="Y2702" s="25"/>
      <c r="AA2702" s="26"/>
      <c r="AB2702" s="27"/>
      <c r="AC2702" s="27"/>
      <c r="AD2702" s="27"/>
      <c r="BA2702" s="32"/>
      <c r="BB2702" s="32"/>
      <c r="BC2702" s="28"/>
      <c r="BD2702" s="29"/>
      <c r="BE2702" s="30"/>
      <c r="BF2702" s="28"/>
      <c r="BG2702" s="29"/>
      <c r="BH2702" s="30"/>
      <c r="BI2702" s="20"/>
      <c r="BJ2702" s="20"/>
      <c r="BK2702" s="20"/>
    </row>
    <row r="2703" spans="25:63" x14ac:dyDescent="0.25">
      <c r="Y2703" s="25"/>
      <c r="AA2703" s="26"/>
      <c r="AB2703" s="27"/>
      <c r="AC2703" s="27"/>
      <c r="AD2703" s="27"/>
      <c r="BA2703" s="32"/>
      <c r="BB2703" s="32"/>
      <c r="BC2703" s="28"/>
      <c r="BD2703" s="29"/>
      <c r="BE2703" s="30"/>
      <c r="BF2703" s="28"/>
      <c r="BG2703" s="29"/>
      <c r="BH2703" s="30"/>
      <c r="BI2703" s="20"/>
      <c r="BJ2703" s="20"/>
      <c r="BK2703" s="20"/>
    </row>
    <row r="2704" spans="25:63" x14ac:dyDescent="0.25">
      <c r="Y2704" s="25"/>
      <c r="AA2704" s="26"/>
      <c r="AB2704" s="27"/>
      <c r="AC2704" s="27"/>
      <c r="AD2704" s="27"/>
      <c r="BA2704" s="32"/>
      <c r="BB2704" s="32"/>
      <c r="BC2704" s="28"/>
      <c r="BD2704" s="29"/>
      <c r="BE2704" s="30"/>
      <c r="BF2704" s="28"/>
      <c r="BG2704" s="29"/>
      <c r="BH2704" s="30"/>
      <c r="BI2704" s="20"/>
      <c r="BJ2704" s="20"/>
      <c r="BK2704" s="20"/>
    </row>
    <row r="2705" spans="25:63" x14ac:dyDescent="0.25">
      <c r="Y2705" s="25"/>
      <c r="AA2705" s="26"/>
      <c r="AB2705" s="27"/>
      <c r="AC2705" s="27"/>
      <c r="AD2705" s="27"/>
      <c r="BA2705" s="32"/>
      <c r="BB2705" s="32"/>
      <c r="BC2705" s="28"/>
      <c r="BD2705" s="29"/>
      <c r="BE2705" s="30"/>
      <c r="BF2705" s="28"/>
      <c r="BG2705" s="29"/>
      <c r="BH2705" s="30"/>
      <c r="BI2705" s="20"/>
      <c r="BJ2705" s="20"/>
      <c r="BK2705" s="20"/>
    </row>
    <row r="2706" spans="25:63" x14ac:dyDescent="0.25">
      <c r="Y2706" s="25"/>
      <c r="AA2706" s="26"/>
      <c r="AB2706" s="27"/>
      <c r="AC2706" s="27"/>
      <c r="AD2706" s="27"/>
      <c r="BA2706" s="32"/>
      <c r="BB2706" s="32"/>
      <c r="BC2706" s="28"/>
      <c r="BD2706" s="29"/>
      <c r="BE2706" s="30"/>
      <c r="BF2706" s="28"/>
      <c r="BG2706" s="29"/>
      <c r="BH2706" s="30"/>
      <c r="BI2706" s="20"/>
      <c r="BJ2706" s="20"/>
      <c r="BK2706" s="20"/>
    </row>
    <row r="2707" spans="25:63" x14ac:dyDescent="0.25">
      <c r="Y2707" s="25"/>
      <c r="AA2707" s="26"/>
      <c r="AB2707" s="27"/>
      <c r="AC2707" s="27"/>
      <c r="AD2707" s="27"/>
      <c r="BA2707" s="32"/>
      <c r="BB2707" s="32"/>
      <c r="BC2707" s="28"/>
      <c r="BD2707" s="29"/>
      <c r="BE2707" s="30"/>
      <c r="BF2707" s="28"/>
      <c r="BG2707" s="29"/>
      <c r="BH2707" s="30"/>
      <c r="BI2707" s="20"/>
      <c r="BJ2707" s="20"/>
      <c r="BK2707" s="20"/>
    </row>
    <row r="2708" spans="25:63" x14ac:dyDescent="0.25">
      <c r="Y2708" s="25"/>
      <c r="AA2708" s="26"/>
      <c r="AB2708" s="27"/>
      <c r="AC2708" s="27"/>
      <c r="AD2708" s="27"/>
      <c r="BA2708" s="32"/>
      <c r="BB2708" s="32"/>
      <c r="BC2708" s="28"/>
      <c r="BD2708" s="29"/>
      <c r="BE2708" s="30"/>
      <c r="BF2708" s="28"/>
      <c r="BG2708" s="29"/>
      <c r="BH2708" s="30"/>
      <c r="BI2708" s="20"/>
      <c r="BJ2708" s="20"/>
      <c r="BK2708" s="20"/>
    </row>
    <row r="2709" spans="25:63" x14ac:dyDescent="0.25">
      <c r="Y2709" s="25"/>
      <c r="AA2709" s="26"/>
      <c r="AB2709" s="27"/>
      <c r="AC2709" s="27"/>
      <c r="AD2709" s="27"/>
      <c r="BA2709" s="32"/>
      <c r="BB2709" s="32"/>
      <c r="BC2709" s="28"/>
      <c r="BD2709" s="29"/>
      <c r="BE2709" s="30"/>
      <c r="BF2709" s="28"/>
      <c r="BG2709" s="29"/>
      <c r="BH2709" s="30"/>
      <c r="BI2709" s="20"/>
      <c r="BJ2709" s="20"/>
      <c r="BK2709" s="20"/>
    </row>
    <row r="2710" spans="25:63" x14ac:dyDescent="0.25">
      <c r="Y2710" s="25"/>
      <c r="AA2710" s="26"/>
      <c r="AB2710" s="27"/>
      <c r="AC2710" s="27"/>
      <c r="AD2710" s="27"/>
      <c r="BA2710" s="32"/>
      <c r="BB2710" s="32"/>
      <c r="BC2710" s="28"/>
      <c r="BD2710" s="29"/>
      <c r="BE2710" s="30"/>
      <c r="BF2710" s="28"/>
      <c r="BG2710" s="29"/>
      <c r="BH2710" s="30"/>
      <c r="BI2710" s="20"/>
      <c r="BJ2710" s="20"/>
      <c r="BK2710" s="20"/>
    </row>
    <row r="2711" spans="25:63" x14ac:dyDescent="0.25">
      <c r="Y2711" s="25"/>
      <c r="AA2711" s="26"/>
      <c r="AB2711" s="27"/>
      <c r="AC2711" s="27"/>
      <c r="AD2711" s="27"/>
      <c r="BA2711" s="32"/>
      <c r="BB2711" s="32"/>
      <c r="BC2711" s="28"/>
      <c r="BD2711" s="29"/>
      <c r="BE2711" s="30"/>
      <c r="BF2711" s="28"/>
      <c r="BG2711" s="29"/>
      <c r="BH2711" s="30"/>
      <c r="BI2711" s="20"/>
      <c r="BJ2711" s="20"/>
      <c r="BK2711" s="20"/>
    </row>
    <row r="2712" spans="25:63" x14ac:dyDescent="0.25">
      <c r="Y2712" s="25"/>
      <c r="AA2712" s="26"/>
      <c r="AB2712" s="27"/>
      <c r="AC2712" s="27"/>
      <c r="AD2712" s="27"/>
      <c r="BA2712" s="32"/>
      <c r="BB2712" s="32"/>
      <c r="BC2712" s="28"/>
      <c r="BD2712" s="29"/>
      <c r="BE2712" s="30"/>
      <c r="BF2712" s="28"/>
      <c r="BG2712" s="29"/>
      <c r="BH2712" s="30"/>
      <c r="BI2712" s="20"/>
      <c r="BJ2712" s="20"/>
      <c r="BK2712" s="20"/>
    </row>
    <row r="2713" spans="25:63" x14ac:dyDescent="0.25">
      <c r="Y2713" s="25"/>
      <c r="AA2713" s="26"/>
      <c r="AB2713" s="27"/>
      <c r="AC2713" s="27"/>
      <c r="AD2713" s="27"/>
      <c r="BA2713" s="32"/>
      <c r="BB2713" s="32"/>
      <c r="BC2713" s="28"/>
      <c r="BD2713" s="29"/>
      <c r="BE2713" s="30"/>
      <c r="BF2713" s="28"/>
      <c r="BG2713" s="29"/>
      <c r="BH2713" s="30"/>
      <c r="BI2713" s="20"/>
      <c r="BJ2713" s="20"/>
      <c r="BK2713" s="20"/>
    </row>
    <row r="2714" spans="25:63" x14ac:dyDescent="0.25">
      <c r="Y2714" s="25"/>
      <c r="AA2714" s="26"/>
      <c r="AB2714" s="27"/>
      <c r="AC2714" s="27"/>
      <c r="AD2714" s="27"/>
      <c r="BA2714" s="32"/>
      <c r="BB2714" s="32"/>
      <c r="BC2714" s="28"/>
      <c r="BD2714" s="29"/>
      <c r="BE2714" s="30"/>
      <c r="BF2714" s="28"/>
      <c r="BG2714" s="29"/>
      <c r="BH2714" s="30"/>
      <c r="BI2714" s="20"/>
      <c r="BJ2714" s="20"/>
      <c r="BK2714" s="20"/>
    </row>
    <row r="2715" spans="25:63" x14ac:dyDescent="0.25">
      <c r="Y2715" s="25"/>
      <c r="AA2715" s="26"/>
      <c r="AB2715" s="27"/>
      <c r="AC2715" s="27"/>
      <c r="AD2715" s="27"/>
      <c r="BA2715" s="32"/>
      <c r="BB2715" s="32"/>
      <c r="BC2715" s="28"/>
      <c r="BD2715" s="29"/>
      <c r="BE2715" s="30"/>
      <c r="BF2715" s="28"/>
      <c r="BG2715" s="29"/>
      <c r="BH2715" s="30"/>
      <c r="BI2715" s="20"/>
      <c r="BJ2715" s="20"/>
      <c r="BK2715" s="20"/>
    </row>
    <row r="2716" spans="25:63" x14ac:dyDescent="0.25">
      <c r="Y2716" s="25"/>
      <c r="AA2716" s="26"/>
      <c r="AB2716" s="27"/>
      <c r="AC2716" s="27"/>
      <c r="AD2716" s="27"/>
      <c r="BA2716" s="32"/>
      <c r="BB2716" s="32"/>
      <c r="BC2716" s="28"/>
      <c r="BD2716" s="29"/>
      <c r="BE2716" s="30"/>
      <c r="BF2716" s="28"/>
      <c r="BG2716" s="29"/>
      <c r="BH2716" s="30"/>
      <c r="BI2716" s="20"/>
      <c r="BJ2716" s="20"/>
      <c r="BK2716" s="20"/>
    </row>
    <row r="2717" spans="25:63" x14ac:dyDescent="0.25">
      <c r="Y2717" s="25"/>
      <c r="AA2717" s="26"/>
      <c r="AB2717" s="27"/>
      <c r="AC2717" s="27"/>
      <c r="AD2717" s="27"/>
      <c r="BA2717" s="32"/>
      <c r="BB2717" s="32"/>
      <c r="BC2717" s="28"/>
      <c r="BD2717" s="29"/>
      <c r="BE2717" s="30"/>
      <c r="BF2717" s="28"/>
      <c r="BG2717" s="29"/>
      <c r="BH2717" s="30"/>
      <c r="BI2717" s="20"/>
      <c r="BJ2717" s="20"/>
      <c r="BK2717" s="20"/>
    </row>
    <row r="2718" spans="25:63" x14ac:dyDescent="0.25">
      <c r="Y2718" s="25"/>
      <c r="AA2718" s="26"/>
      <c r="AB2718" s="27"/>
      <c r="AC2718" s="27"/>
      <c r="AD2718" s="27"/>
      <c r="BA2718" s="32"/>
      <c r="BB2718" s="32"/>
      <c r="BC2718" s="28"/>
      <c r="BD2718" s="29"/>
      <c r="BE2718" s="30"/>
      <c r="BF2718" s="28"/>
      <c r="BG2718" s="29"/>
      <c r="BH2718" s="30"/>
      <c r="BI2718" s="20"/>
      <c r="BJ2718" s="20"/>
      <c r="BK2718" s="20"/>
    </row>
    <row r="2719" spans="25:63" x14ac:dyDescent="0.25">
      <c r="Y2719" s="25"/>
      <c r="AA2719" s="26"/>
      <c r="AB2719" s="27"/>
      <c r="AC2719" s="27"/>
      <c r="AD2719" s="27"/>
      <c r="BA2719" s="32"/>
      <c r="BB2719" s="32"/>
      <c r="BC2719" s="28"/>
      <c r="BD2719" s="29"/>
      <c r="BE2719" s="30"/>
      <c r="BF2719" s="28"/>
      <c r="BG2719" s="29"/>
      <c r="BH2719" s="30"/>
      <c r="BI2719" s="20"/>
      <c r="BJ2719" s="20"/>
      <c r="BK2719" s="20"/>
    </row>
    <row r="2720" spans="25:63" x14ac:dyDescent="0.25">
      <c r="Y2720" s="25"/>
      <c r="AA2720" s="26"/>
      <c r="AB2720" s="27"/>
      <c r="AC2720" s="27"/>
      <c r="AD2720" s="27"/>
      <c r="BA2720" s="32"/>
      <c r="BB2720" s="32"/>
      <c r="BC2720" s="28"/>
      <c r="BD2720" s="29"/>
      <c r="BE2720" s="30"/>
      <c r="BF2720" s="28"/>
      <c r="BG2720" s="29"/>
      <c r="BH2720" s="30"/>
      <c r="BI2720" s="20"/>
      <c r="BJ2720" s="20"/>
      <c r="BK2720" s="20"/>
    </row>
    <row r="2721" spans="25:63" x14ac:dyDescent="0.25">
      <c r="Y2721" s="25"/>
      <c r="AA2721" s="26"/>
      <c r="AB2721" s="27"/>
      <c r="AC2721" s="27"/>
      <c r="AD2721" s="27"/>
      <c r="BA2721" s="32"/>
      <c r="BB2721" s="32"/>
      <c r="BC2721" s="28"/>
      <c r="BD2721" s="29"/>
      <c r="BE2721" s="30"/>
      <c r="BF2721" s="28"/>
      <c r="BG2721" s="29"/>
      <c r="BH2721" s="30"/>
      <c r="BI2721" s="20"/>
      <c r="BJ2721" s="20"/>
      <c r="BK2721" s="20"/>
    </row>
    <row r="2722" spans="25:63" x14ac:dyDescent="0.25">
      <c r="Y2722" s="25"/>
      <c r="AA2722" s="26"/>
      <c r="AB2722" s="27"/>
      <c r="AC2722" s="27"/>
      <c r="AD2722" s="27"/>
      <c r="BA2722" s="32"/>
      <c r="BB2722" s="32"/>
      <c r="BC2722" s="28"/>
      <c r="BD2722" s="29"/>
      <c r="BE2722" s="30"/>
      <c r="BF2722" s="28"/>
      <c r="BG2722" s="29"/>
      <c r="BH2722" s="30"/>
      <c r="BI2722" s="20"/>
      <c r="BJ2722" s="20"/>
      <c r="BK2722" s="20"/>
    </row>
    <row r="2723" spans="25:63" x14ac:dyDescent="0.25">
      <c r="Y2723" s="25"/>
      <c r="AA2723" s="26"/>
      <c r="AB2723" s="27"/>
      <c r="AC2723" s="27"/>
      <c r="AD2723" s="27"/>
      <c r="BA2723" s="32"/>
      <c r="BB2723" s="32"/>
      <c r="BC2723" s="28"/>
      <c r="BD2723" s="29"/>
      <c r="BE2723" s="30"/>
      <c r="BF2723" s="28"/>
      <c r="BG2723" s="29"/>
      <c r="BH2723" s="30"/>
      <c r="BI2723" s="20"/>
      <c r="BJ2723" s="20"/>
      <c r="BK2723" s="20"/>
    </row>
    <row r="2724" spans="25:63" x14ac:dyDescent="0.25">
      <c r="Y2724" s="25"/>
      <c r="AA2724" s="26"/>
      <c r="AB2724" s="27"/>
      <c r="AC2724" s="27"/>
      <c r="AD2724" s="27"/>
      <c r="BA2724" s="32"/>
      <c r="BB2724" s="32"/>
      <c r="BC2724" s="28"/>
      <c r="BD2724" s="29"/>
      <c r="BE2724" s="30"/>
      <c r="BF2724" s="28"/>
      <c r="BG2724" s="29"/>
      <c r="BH2724" s="30"/>
      <c r="BI2724" s="20"/>
      <c r="BJ2724" s="20"/>
      <c r="BK2724" s="20"/>
    </row>
    <row r="2725" spans="25:63" x14ac:dyDescent="0.25">
      <c r="Y2725" s="25"/>
      <c r="AA2725" s="26"/>
      <c r="AB2725" s="27"/>
      <c r="AC2725" s="27"/>
      <c r="AD2725" s="27"/>
      <c r="BA2725" s="32"/>
      <c r="BB2725" s="32"/>
      <c r="BC2725" s="28"/>
      <c r="BD2725" s="29"/>
      <c r="BE2725" s="30"/>
      <c r="BF2725" s="28"/>
      <c r="BG2725" s="29"/>
      <c r="BH2725" s="30"/>
      <c r="BI2725" s="20"/>
      <c r="BJ2725" s="20"/>
      <c r="BK2725" s="20"/>
    </row>
    <row r="2726" spans="25:63" x14ac:dyDescent="0.25">
      <c r="Y2726" s="25"/>
      <c r="AA2726" s="26"/>
      <c r="AB2726" s="27"/>
      <c r="AC2726" s="27"/>
      <c r="AD2726" s="27"/>
      <c r="BA2726" s="32"/>
      <c r="BB2726" s="32"/>
      <c r="BC2726" s="28"/>
      <c r="BD2726" s="29"/>
      <c r="BE2726" s="30"/>
      <c r="BF2726" s="28"/>
      <c r="BG2726" s="29"/>
      <c r="BH2726" s="30"/>
      <c r="BI2726" s="20"/>
      <c r="BJ2726" s="20"/>
      <c r="BK2726" s="20"/>
    </row>
    <row r="2727" spans="25:63" x14ac:dyDescent="0.25">
      <c r="Y2727" s="25"/>
      <c r="AA2727" s="26"/>
      <c r="AB2727" s="27"/>
      <c r="AC2727" s="27"/>
      <c r="AD2727" s="27"/>
      <c r="BA2727" s="32"/>
      <c r="BB2727" s="32"/>
      <c r="BC2727" s="28"/>
      <c r="BD2727" s="29"/>
      <c r="BE2727" s="30"/>
      <c r="BF2727" s="28"/>
      <c r="BG2727" s="29"/>
      <c r="BH2727" s="30"/>
      <c r="BI2727" s="20"/>
      <c r="BJ2727" s="20"/>
      <c r="BK2727" s="20"/>
    </row>
    <row r="2728" spans="25:63" x14ac:dyDescent="0.25">
      <c r="Y2728" s="25"/>
      <c r="AA2728" s="26"/>
      <c r="AB2728" s="27"/>
      <c r="AC2728" s="27"/>
      <c r="AD2728" s="27"/>
      <c r="BA2728" s="32"/>
      <c r="BB2728" s="32"/>
      <c r="BC2728" s="28"/>
      <c r="BD2728" s="29"/>
      <c r="BE2728" s="30"/>
      <c r="BF2728" s="28"/>
      <c r="BG2728" s="29"/>
      <c r="BH2728" s="30"/>
      <c r="BI2728" s="20"/>
      <c r="BJ2728" s="20"/>
      <c r="BK2728" s="20"/>
    </row>
    <row r="2729" spans="25:63" x14ac:dyDescent="0.25">
      <c r="Y2729" s="25"/>
      <c r="AA2729" s="26"/>
      <c r="AB2729" s="27"/>
      <c r="AC2729" s="27"/>
      <c r="AD2729" s="27"/>
      <c r="BA2729" s="32"/>
      <c r="BB2729" s="32"/>
      <c r="BC2729" s="28"/>
      <c r="BD2729" s="29"/>
      <c r="BE2729" s="30"/>
      <c r="BF2729" s="28"/>
      <c r="BG2729" s="29"/>
      <c r="BH2729" s="30"/>
      <c r="BI2729" s="20"/>
      <c r="BJ2729" s="20"/>
      <c r="BK2729" s="20"/>
    </row>
    <row r="2730" spans="25:63" x14ac:dyDescent="0.25">
      <c r="Y2730" s="25"/>
      <c r="AA2730" s="26"/>
      <c r="AB2730" s="27"/>
      <c r="AC2730" s="27"/>
      <c r="AD2730" s="27"/>
      <c r="BA2730" s="32"/>
      <c r="BB2730" s="32"/>
      <c r="BC2730" s="28"/>
      <c r="BD2730" s="29"/>
      <c r="BE2730" s="30"/>
      <c r="BF2730" s="28"/>
      <c r="BG2730" s="29"/>
      <c r="BH2730" s="30"/>
      <c r="BI2730" s="20"/>
      <c r="BJ2730" s="20"/>
      <c r="BK2730" s="20"/>
    </row>
    <row r="2731" spans="25:63" x14ac:dyDescent="0.25">
      <c r="Y2731" s="25"/>
      <c r="AA2731" s="26"/>
      <c r="AB2731" s="27"/>
      <c r="AC2731" s="27"/>
      <c r="AD2731" s="27"/>
      <c r="BA2731" s="32"/>
      <c r="BB2731" s="32"/>
      <c r="BC2731" s="28"/>
      <c r="BD2731" s="29"/>
      <c r="BE2731" s="30"/>
      <c r="BF2731" s="28"/>
      <c r="BG2731" s="29"/>
      <c r="BH2731" s="30"/>
      <c r="BI2731" s="20"/>
      <c r="BJ2731" s="20"/>
      <c r="BK2731" s="20"/>
    </row>
    <row r="2732" spans="25:63" x14ac:dyDescent="0.25">
      <c r="Y2732" s="25"/>
      <c r="AA2732" s="26"/>
      <c r="AB2732" s="27"/>
      <c r="AC2732" s="27"/>
      <c r="AD2732" s="27"/>
      <c r="BA2732" s="32"/>
      <c r="BB2732" s="32"/>
      <c r="BC2732" s="28"/>
      <c r="BD2732" s="29"/>
      <c r="BE2732" s="30"/>
      <c r="BF2732" s="28"/>
      <c r="BG2732" s="29"/>
      <c r="BH2732" s="30"/>
      <c r="BI2732" s="20"/>
      <c r="BJ2732" s="20"/>
      <c r="BK2732" s="20"/>
    </row>
    <row r="2733" spans="25:63" x14ac:dyDescent="0.25">
      <c r="Y2733" s="25"/>
      <c r="AA2733" s="26"/>
      <c r="AB2733" s="27"/>
      <c r="AC2733" s="27"/>
      <c r="AD2733" s="27"/>
      <c r="BA2733" s="32"/>
      <c r="BB2733" s="32"/>
      <c r="BC2733" s="28"/>
      <c r="BD2733" s="29"/>
      <c r="BE2733" s="30"/>
      <c r="BF2733" s="28"/>
      <c r="BG2733" s="29"/>
      <c r="BH2733" s="30"/>
      <c r="BI2733" s="20"/>
      <c r="BJ2733" s="20"/>
      <c r="BK2733" s="20"/>
    </row>
    <row r="2734" spans="25:63" x14ac:dyDescent="0.25">
      <c r="Y2734" s="25"/>
      <c r="AA2734" s="26"/>
      <c r="AB2734" s="27"/>
      <c r="AC2734" s="27"/>
      <c r="AD2734" s="27"/>
      <c r="BA2734" s="32"/>
      <c r="BB2734" s="32"/>
      <c r="BC2734" s="28"/>
      <c r="BD2734" s="29"/>
      <c r="BE2734" s="30"/>
      <c r="BF2734" s="28"/>
      <c r="BG2734" s="29"/>
      <c r="BH2734" s="30"/>
      <c r="BI2734" s="20"/>
      <c r="BJ2734" s="20"/>
      <c r="BK2734" s="20"/>
    </row>
    <row r="2735" spans="25:63" x14ac:dyDescent="0.25">
      <c r="Y2735" s="25"/>
      <c r="AA2735" s="26"/>
      <c r="AB2735" s="27"/>
      <c r="AC2735" s="27"/>
      <c r="AD2735" s="27"/>
      <c r="BA2735" s="32"/>
      <c r="BB2735" s="32"/>
      <c r="BC2735" s="28"/>
      <c r="BD2735" s="29"/>
      <c r="BE2735" s="30"/>
      <c r="BF2735" s="28"/>
      <c r="BG2735" s="29"/>
      <c r="BH2735" s="30"/>
      <c r="BI2735" s="20"/>
      <c r="BJ2735" s="20"/>
      <c r="BK2735" s="20"/>
    </row>
    <row r="2736" spans="25:63" x14ac:dyDescent="0.25">
      <c r="Y2736" s="25"/>
      <c r="AA2736" s="26"/>
      <c r="AB2736" s="27"/>
      <c r="AC2736" s="27"/>
      <c r="AD2736" s="27"/>
      <c r="BA2736" s="32"/>
      <c r="BB2736" s="32"/>
      <c r="BC2736" s="28"/>
      <c r="BD2736" s="29"/>
      <c r="BE2736" s="30"/>
      <c r="BF2736" s="28"/>
      <c r="BG2736" s="29"/>
      <c r="BH2736" s="30"/>
      <c r="BI2736" s="20"/>
      <c r="BJ2736" s="20"/>
      <c r="BK2736" s="20"/>
    </row>
    <row r="2737" spans="25:63" x14ac:dyDescent="0.25">
      <c r="Y2737" s="25"/>
      <c r="AA2737" s="26"/>
      <c r="AB2737" s="27"/>
      <c r="AC2737" s="27"/>
      <c r="AD2737" s="27"/>
      <c r="BA2737" s="32"/>
      <c r="BB2737" s="32"/>
      <c r="BC2737" s="28"/>
      <c r="BD2737" s="29"/>
      <c r="BE2737" s="30"/>
      <c r="BF2737" s="28"/>
      <c r="BG2737" s="29"/>
      <c r="BH2737" s="30"/>
      <c r="BI2737" s="20"/>
      <c r="BJ2737" s="20"/>
      <c r="BK2737" s="20"/>
    </row>
    <row r="2738" spans="25:63" x14ac:dyDescent="0.25">
      <c r="Y2738" s="25"/>
      <c r="AA2738" s="26"/>
      <c r="AB2738" s="27"/>
      <c r="AC2738" s="27"/>
      <c r="AD2738" s="27"/>
      <c r="BA2738" s="32"/>
      <c r="BB2738" s="32"/>
      <c r="BC2738" s="28"/>
      <c r="BD2738" s="29"/>
      <c r="BE2738" s="30"/>
      <c r="BF2738" s="28"/>
      <c r="BG2738" s="29"/>
      <c r="BH2738" s="30"/>
      <c r="BI2738" s="20"/>
      <c r="BJ2738" s="20"/>
      <c r="BK2738" s="20"/>
    </row>
    <row r="2739" spans="25:63" x14ac:dyDescent="0.25">
      <c r="Y2739" s="25"/>
      <c r="AA2739" s="26"/>
      <c r="AB2739" s="27"/>
      <c r="AC2739" s="27"/>
      <c r="AD2739" s="27"/>
      <c r="BA2739" s="32"/>
      <c r="BB2739" s="32"/>
      <c r="BC2739" s="28"/>
      <c r="BD2739" s="29"/>
      <c r="BE2739" s="30"/>
      <c r="BF2739" s="28"/>
      <c r="BG2739" s="29"/>
      <c r="BH2739" s="30"/>
      <c r="BI2739" s="20"/>
      <c r="BJ2739" s="20"/>
      <c r="BK2739" s="20"/>
    </row>
    <row r="2740" spans="25:63" x14ac:dyDescent="0.25">
      <c r="Y2740" s="25"/>
      <c r="AA2740" s="26"/>
      <c r="AB2740" s="27"/>
      <c r="AC2740" s="27"/>
      <c r="AD2740" s="27"/>
      <c r="BA2740" s="32"/>
      <c r="BB2740" s="32"/>
      <c r="BC2740" s="28"/>
      <c r="BD2740" s="29"/>
      <c r="BE2740" s="30"/>
      <c r="BF2740" s="28"/>
      <c r="BG2740" s="29"/>
      <c r="BH2740" s="30"/>
      <c r="BI2740" s="20"/>
      <c r="BJ2740" s="20"/>
      <c r="BK2740" s="20"/>
    </row>
    <row r="2741" spans="25:63" x14ac:dyDescent="0.25">
      <c r="Y2741" s="25"/>
      <c r="AA2741" s="26"/>
      <c r="AB2741" s="27"/>
      <c r="AC2741" s="27"/>
      <c r="AD2741" s="27"/>
      <c r="BA2741" s="32"/>
      <c r="BB2741" s="32"/>
      <c r="BC2741" s="28"/>
      <c r="BD2741" s="29"/>
      <c r="BE2741" s="30"/>
      <c r="BF2741" s="28"/>
      <c r="BG2741" s="29"/>
      <c r="BH2741" s="30"/>
      <c r="BI2741" s="20"/>
      <c r="BJ2741" s="20"/>
      <c r="BK2741" s="20"/>
    </row>
    <row r="2742" spans="25:63" x14ac:dyDescent="0.25">
      <c r="Y2742" s="25"/>
      <c r="AA2742" s="26"/>
      <c r="AB2742" s="27"/>
      <c r="AC2742" s="27"/>
      <c r="AD2742" s="27"/>
      <c r="BA2742" s="32"/>
      <c r="BB2742" s="32"/>
      <c r="BC2742" s="28"/>
      <c r="BD2742" s="29"/>
      <c r="BE2742" s="30"/>
      <c r="BF2742" s="28"/>
      <c r="BG2742" s="29"/>
      <c r="BH2742" s="30"/>
      <c r="BI2742" s="20"/>
      <c r="BJ2742" s="20"/>
      <c r="BK2742" s="20"/>
    </row>
    <row r="2743" spans="25:63" x14ac:dyDescent="0.25">
      <c r="Y2743" s="25"/>
      <c r="AA2743" s="26"/>
      <c r="AB2743" s="27"/>
      <c r="AC2743" s="27"/>
      <c r="AD2743" s="27"/>
      <c r="BA2743" s="32"/>
      <c r="BB2743" s="32"/>
      <c r="BC2743" s="28"/>
      <c r="BD2743" s="29"/>
      <c r="BE2743" s="30"/>
      <c r="BF2743" s="28"/>
      <c r="BG2743" s="29"/>
      <c r="BH2743" s="30"/>
      <c r="BI2743" s="20"/>
      <c r="BJ2743" s="20"/>
      <c r="BK2743" s="20"/>
    </row>
    <row r="2744" spans="25:63" x14ac:dyDescent="0.25">
      <c r="Y2744" s="25"/>
      <c r="AA2744" s="26"/>
      <c r="AB2744" s="27"/>
      <c r="AC2744" s="27"/>
      <c r="AD2744" s="27"/>
      <c r="BA2744" s="32"/>
      <c r="BB2744" s="32"/>
      <c r="BC2744" s="28"/>
      <c r="BD2744" s="29"/>
      <c r="BE2744" s="30"/>
      <c r="BF2744" s="28"/>
      <c r="BG2744" s="29"/>
      <c r="BH2744" s="30"/>
      <c r="BI2744" s="20"/>
      <c r="BJ2744" s="20"/>
      <c r="BK2744" s="20"/>
    </row>
    <row r="2745" spans="25:63" x14ac:dyDescent="0.25">
      <c r="Y2745" s="25"/>
      <c r="AA2745" s="26"/>
      <c r="AB2745" s="27"/>
      <c r="AC2745" s="27"/>
      <c r="AD2745" s="27"/>
      <c r="BA2745" s="32"/>
      <c r="BB2745" s="32"/>
      <c r="BC2745" s="28"/>
      <c r="BD2745" s="29"/>
      <c r="BE2745" s="30"/>
      <c r="BF2745" s="28"/>
      <c r="BG2745" s="29"/>
      <c r="BH2745" s="30"/>
      <c r="BI2745" s="20"/>
      <c r="BJ2745" s="20"/>
      <c r="BK2745" s="20"/>
    </row>
    <row r="2746" spans="25:63" x14ac:dyDescent="0.25">
      <c r="Y2746" s="25"/>
      <c r="AA2746" s="26"/>
      <c r="AB2746" s="27"/>
      <c r="AC2746" s="27"/>
      <c r="AD2746" s="27"/>
      <c r="BA2746" s="32"/>
      <c r="BB2746" s="32"/>
      <c r="BC2746" s="28"/>
      <c r="BD2746" s="29"/>
      <c r="BE2746" s="30"/>
      <c r="BF2746" s="28"/>
      <c r="BG2746" s="29"/>
      <c r="BH2746" s="30"/>
      <c r="BI2746" s="20"/>
      <c r="BJ2746" s="20"/>
      <c r="BK2746" s="20"/>
    </row>
    <row r="2747" spans="25:63" x14ac:dyDescent="0.25">
      <c r="Y2747" s="25"/>
      <c r="AA2747" s="26"/>
      <c r="AB2747" s="27"/>
      <c r="AC2747" s="27"/>
      <c r="AD2747" s="27"/>
      <c r="BA2747" s="32"/>
      <c r="BB2747" s="32"/>
      <c r="BC2747" s="28"/>
      <c r="BD2747" s="29"/>
      <c r="BE2747" s="30"/>
      <c r="BF2747" s="28"/>
      <c r="BG2747" s="29"/>
      <c r="BH2747" s="30"/>
      <c r="BI2747" s="20"/>
      <c r="BJ2747" s="20"/>
      <c r="BK2747" s="20"/>
    </row>
    <row r="2748" spans="25:63" x14ac:dyDescent="0.25">
      <c r="Y2748" s="25"/>
      <c r="AA2748" s="26"/>
      <c r="AB2748" s="27"/>
      <c r="AC2748" s="27"/>
      <c r="AD2748" s="27"/>
      <c r="BA2748" s="32"/>
      <c r="BB2748" s="32"/>
      <c r="BC2748" s="28"/>
      <c r="BD2748" s="29"/>
      <c r="BE2748" s="30"/>
      <c r="BF2748" s="28"/>
      <c r="BG2748" s="29"/>
      <c r="BH2748" s="30"/>
      <c r="BI2748" s="20"/>
      <c r="BJ2748" s="20"/>
      <c r="BK2748" s="20"/>
    </row>
    <row r="2749" spans="25:63" x14ac:dyDescent="0.25">
      <c r="Y2749" s="25"/>
      <c r="AA2749" s="26"/>
      <c r="AB2749" s="27"/>
      <c r="AC2749" s="27"/>
      <c r="AD2749" s="27"/>
      <c r="BA2749" s="32"/>
      <c r="BB2749" s="32"/>
      <c r="BC2749" s="28"/>
      <c r="BD2749" s="29"/>
      <c r="BE2749" s="30"/>
      <c r="BF2749" s="28"/>
      <c r="BG2749" s="29"/>
      <c r="BH2749" s="30"/>
      <c r="BI2749" s="20"/>
      <c r="BJ2749" s="20"/>
      <c r="BK2749" s="20"/>
    </row>
    <row r="2750" spans="25:63" x14ac:dyDescent="0.25">
      <c r="Y2750" s="25"/>
      <c r="AA2750" s="26"/>
      <c r="AB2750" s="27"/>
      <c r="AC2750" s="27"/>
      <c r="AD2750" s="27"/>
      <c r="BA2750" s="32"/>
      <c r="BB2750" s="32"/>
      <c r="BC2750" s="28"/>
      <c r="BD2750" s="29"/>
      <c r="BE2750" s="30"/>
      <c r="BF2750" s="28"/>
      <c r="BG2750" s="29"/>
      <c r="BH2750" s="30"/>
      <c r="BI2750" s="20"/>
      <c r="BJ2750" s="20"/>
      <c r="BK2750" s="20"/>
    </row>
    <row r="2751" spans="25:63" x14ac:dyDescent="0.25">
      <c r="Y2751" s="25"/>
      <c r="AA2751" s="26"/>
      <c r="AB2751" s="27"/>
      <c r="AC2751" s="27"/>
      <c r="AD2751" s="27"/>
      <c r="BA2751" s="32"/>
      <c r="BB2751" s="32"/>
      <c r="BC2751" s="28"/>
      <c r="BD2751" s="29"/>
      <c r="BE2751" s="30"/>
      <c r="BF2751" s="28"/>
      <c r="BG2751" s="29"/>
      <c r="BH2751" s="30"/>
      <c r="BI2751" s="20"/>
      <c r="BJ2751" s="20"/>
      <c r="BK2751" s="20"/>
    </row>
    <row r="2752" spans="25:63" x14ac:dyDescent="0.25">
      <c r="Y2752" s="25"/>
      <c r="AA2752" s="26"/>
      <c r="AB2752" s="27"/>
      <c r="AC2752" s="27"/>
      <c r="AD2752" s="27"/>
      <c r="BA2752" s="32"/>
      <c r="BB2752" s="32"/>
      <c r="BC2752" s="28"/>
      <c r="BD2752" s="29"/>
      <c r="BE2752" s="30"/>
      <c r="BF2752" s="28"/>
      <c r="BG2752" s="29"/>
      <c r="BH2752" s="30"/>
      <c r="BI2752" s="20"/>
      <c r="BJ2752" s="20"/>
      <c r="BK2752" s="20"/>
    </row>
    <row r="2753" spans="25:63" x14ac:dyDescent="0.25">
      <c r="Y2753" s="25"/>
      <c r="AA2753" s="26"/>
      <c r="AB2753" s="27"/>
      <c r="AC2753" s="27"/>
      <c r="AD2753" s="27"/>
      <c r="BA2753" s="32"/>
      <c r="BB2753" s="32"/>
      <c r="BC2753" s="28"/>
      <c r="BD2753" s="29"/>
      <c r="BE2753" s="30"/>
      <c r="BF2753" s="28"/>
      <c r="BG2753" s="29"/>
      <c r="BH2753" s="30"/>
      <c r="BI2753" s="20"/>
      <c r="BJ2753" s="20"/>
      <c r="BK2753" s="20"/>
    </row>
    <row r="2754" spans="25:63" x14ac:dyDescent="0.25">
      <c r="Y2754" s="25"/>
      <c r="AA2754" s="26"/>
      <c r="AB2754" s="27"/>
      <c r="AC2754" s="27"/>
      <c r="AD2754" s="27"/>
      <c r="BA2754" s="32"/>
      <c r="BB2754" s="32"/>
      <c r="BC2754" s="28"/>
      <c r="BD2754" s="29"/>
      <c r="BE2754" s="30"/>
      <c r="BF2754" s="28"/>
      <c r="BG2754" s="29"/>
      <c r="BH2754" s="30"/>
      <c r="BI2754" s="20"/>
      <c r="BJ2754" s="20"/>
      <c r="BK2754" s="20"/>
    </row>
    <row r="2755" spans="25:63" x14ac:dyDescent="0.25">
      <c r="Y2755" s="25"/>
      <c r="AA2755" s="26"/>
      <c r="AB2755" s="27"/>
      <c r="AC2755" s="27"/>
      <c r="AD2755" s="27"/>
      <c r="BA2755" s="32"/>
      <c r="BB2755" s="32"/>
      <c r="BC2755" s="28"/>
      <c r="BD2755" s="29"/>
      <c r="BE2755" s="30"/>
      <c r="BF2755" s="28"/>
      <c r="BG2755" s="29"/>
      <c r="BH2755" s="30"/>
      <c r="BI2755" s="20"/>
      <c r="BJ2755" s="20"/>
      <c r="BK2755" s="20"/>
    </row>
    <row r="2756" spans="25:63" x14ac:dyDescent="0.25">
      <c r="Y2756" s="25"/>
      <c r="AA2756" s="26"/>
      <c r="AB2756" s="27"/>
      <c r="AC2756" s="27"/>
      <c r="AD2756" s="27"/>
      <c r="BA2756" s="32"/>
      <c r="BB2756" s="32"/>
      <c r="BC2756" s="28"/>
      <c r="BD2756" s="29"/>
      <c r="BE2756" s="30"/>
      <c r="BF2756" s="28"/>
      <c r="BG2756" s="29"/>
      <c r="BH2756" s="30"/>
      <c r="BI2756" s="20"/>
      <c r="BJ2756" s="20"/>
      <c r="BK2756" s="20"/>
    </row>
    <row r="2757" spans="25:63" x14ac:dyDescent="0.25">
      <c r="Y2757" s="25"/>
      <c r="AA2757" s="26"/>
      <c r="AB2757" s="27"/>
      <c r="AC2757" s="27"/>
      <c r="AD2757" s="27"/>
      <c r="BA2757" s="32"/>
      <c r="BB2757" s="32"/>
      <c r="BC2757" s="28"/>
      <c r="BD2757" s="29"/>
      <c r="BE2757" s="30"/>
      <c r="BF2757" s="28"/>
      <c r="BG2757" s="29"/>
      <c r="BH2757" s="30"/>
      <c r="BI2757" s="20"/>
      <c r="BJ2757" s="20"/>
      <c r="BK2757" s="20"/>
    </row>
    <row r="2758" spans="25:63" x14ac:dyDescent="0.25">
      <c r="Y2758" s="25"/>
      <c r="AA2758" s="26"/>
      <c r="AB2758" s="27"/>
      <c r="AC2758" s="27"/>
      <c r="AD2758" s="27"/>
      <c r="BA2758" s="32"/>
      <c r="BB2758" s="32"/>
      <c r="BC2758" s="28"/>
      <c r="BD2758" s="29"/>
      <c r="BE2758" s="30"/>
      <c r="BF2758" s="28"/>
      <c r="BG2758" s="29"/>
      <c r="BH2758" s="30"/>
      <c r="BI2758" s="20"/>
      <c r="BJ2758" s="20"/>
      <c r="BK2758" s="20"/>
    </row>
    <row r="2759" spans="25:63" x14ac:dyDescent="0.25">
      <c r="Y2759" s="25"/>
      <c r="AA2759" s="26"/>
      <c r="AB2759" s="27"/>
      <c r="AC2759" s="27"/>
      <c r="AD2759" s="27"/>
      <c r="BA2759" s="32"/>
      <c r="BB2759" s="32"/>
      <c r="BC2759" s="28"/>
      <c r="BD2759" s="29"/>
      <c r="BE2759" s="30"/>
      <c r="BF2759" s="28"/>
      <c r="BG2759" s="29"/>
      <c r="BH2759" s="30"/>
      <c r="BI2759" s="20"/>
      <c r="BJ2759" s="20"/>
      <c r="BK2759" s="20"/>
    </row>
    <row r="2760" spans="25:63" x14ac:dyDescent="0.25">
      <c r="Y2760" s="25"/>
      <c r="AA2760" s="26"/>
      <c r="AB2760" s="27"/>
      <c r="AC2760" s="27"/>
      <c r="AD2760" s="27"/>
      <c r="BA2760" s="32"/>
      <c r="BB2760" s="32"/>
      <c r="BC2760" s="28"/>
      <c r="BD2760" s="29"/>
      <c r="BE2760" s="30"/>
      <c r="BF2760" s="28"/>
      <c r="BG2760" s="29"/>
      <c r="BH2760" s="30"/>
      <c r="BI2760" s="20"/>
      <c r="BJ2760" s="20"/>
      <c r="BK2760" s="20"/>
    </row>
    <row r="2761" spans="25:63" x14ac:dyDescent="0.25">
      <c r="Y2761" s="25"/>
      <c r="AA2761" s="26"/>
      <c r="AB2761" s="27"/>
      <c r="AC2761" s="27"/>
      <c r="AD2761" s="27"/>
      <c r="BA2761" s="32"/>
      <c r="BB2761" s="32"/>
      <c r="BC2761" s="28"/>
      <c r="BD2761" s="29"/>
      <c r="BE2761" s="30"/>
      <c r="BF2761" s="28"/>
      <c r="BG2761" s="29"/>
      <c r="BH2761" s="30"/>
      <c r="BI2761" s="20"/>
      <c r="BJ2761" s="20"/>
      <c r="BK2761" s="20"/>
    </row>
    <row r="2762" spans="25:63" x14ac:dyDescent="0.25">
      <c r="Y2762" s="25"/>
      <c r="AA2762" s="26"/>
      <c r="AB2762" s="27"/>
      <c r="AC2762" s="27"/>
      <c r="AD2762" s="27"/>
      <c r="BA2762" s="32"/>
      <c r="BB2762" s="32"/>
      <c r="BC2762" s="28"/>
      <c r="BD2762" s="29"/>
      <c r="BE2762" s="30"/>
      <c r="BF2762" s="28"/>
      <c r="BG2762" s="29"/>
      <c r="BH2762" s="30"/>
      <c r="BI2762" s="20"/>
      <c r="BJ2762" s="20"/>
      <c r="BK2762" s="20"/>
    </row>
    <row r="2763" spans="25:63" x14ac:dyDescent="0.25">
      <c r="Y2763" s="25"/>
      <c r="AA2763" s="26"/>
      <c r="AB2763" s="27"/>
      <c r="AC2763" s="27"/>
      <c r="AD2763" s="27"/>
      <c r="BA2763" s="32"/>
      <c r="BB2763" s="32"/>
      <c r="BC2763" s="28"/>
      <c r="BD2763" s="29"/>
      <c r="BE2763" s="30"/>
      <c r="BF2763" s="28"/>
      <c r="BG2763" s="29"/>
      <c r="BH2763" s="30"/>
      <c r="BI2763" s="20"/>
      <c r="BJ2763" s="20"/>
      <c r="BK2763" s="20"/>
    </row>
    <row r="2764" spans="25:63" x14ac:dyDescent="0.25">
      <c r="Y2764" s="25"/>
      <c r="AA2764" s="26"/>
      <c r="AB2764" s="27"/>
      <c r="AC2764" s="27"/>
      <c r="AD2764" s="27"/>
      <c r="BA2764" s="32"/>
      <c r="BB2764" s="32"/>
      <c r="BC2764" s="28"/>
      <c r="BD2764" s="29"/>
      <c r="BE2764" s="30"/>
      <c r="BF2764" s="28"/>
      <c r="BG2764" s="29"/>
      <c r="BH2764" s="30"/>
      <c r="BI2764" s="20"/>
      <c r="BJ2764" s="20"/>
      <c r="BK2764" s="20"/>
    </row>
    <row r="2765" spans="25:63" x14ac:dyDescent="0.25">
      <c r="Y2765" s="25"/>
      <c r="AA2765" s="26"/>
      <c r="AB2765" s="27"/>
      <c r="AC2765" s="27"/>
      <c r="AD2765" s="27"/>
      <c r="BA2765" s="32"/>
      <c r="BB2765" s="32"/>
      <c r="BC2765" s="28"/>
      <c r="BD2765" s="29"/>
      <c r="BE2765" s="30"/>
      <c r="BF2765" s="28"/>
      <c r="BG2765" s="29"/>
      <c r="BH2765" s="30"/>
      <c r="BI2765" s="20"/>
      <c r="BJ2765" s="20"/>
      <c r="BK2765" s="20"/>
    </row>
    <row r="2766" spans="25:63" x14ac:dyDescent="0.25">
      <c r="Y2766" s="25"/>
      <c r="AA2766" s="26"/>
      <c r="AB2766" s="27"/>
      <c r="AC2766" s="27"/>
      <c r="AD2766" s="27"/>
      <c r="BA2766" s="32"/>
      <c r="BB2766" s="32"/>
      <c r="BC2766" s="28"/>
      <c r="BD2766" s="29"/>
      <c r="BE2766" s="30"/>
      <c r="BF2766" s="28"/>
      <c r="BG2766" s="29"/>
      <c r="BH2766" s="30"/>
      <c r="BI2766" s="20"/>
      <c r="BJ2766" s="20"/>
      <c r="BK2766" s="20"/>
    </row>
    <row r="2767" spans="25:63" x14ac:dyDescent="0.25">
      <c r="Y2767" s="25"/>
      <c r="AA2767" s="26"/>
      <c r="AB2767" s="27"/>
      <c r="AC2767" s="27"/>
      <c r="AD2767" s="27"/>
      <c r="BA2767" s="32"/>
      <c r="BB2767" s="32"/>
      <c r="BC2767" s="28"/>
      <c r="BD2767" s="29"/>
      <c r="BE2767" s="30"/>
      <c r="BF2767" s="28"/>
      <c r="BG2767" s="29"/>
      <c r="BH2767" s="30"/>
      <c r="BI2767" s="20"/>
      <c r="BJ2767" s="20"/>
      <c r="BK2767" s="20"/>
    </row>
    <row r="2768" spans="25:63" x14ac:dyDescent="0.25">
      <c r="Y2768" s="25"/>
      <c r="AA2768" s="26"/>
      <c r="AB2768" s="27"/>
      <c r="AC2768" s="27"/>
      <c r="AD2768" s="27"/>
      <c r="BA2768" s="32"/>
      <c r="BB2768" s="32"/>
      <c r="BC2768" s="28"/>
      <c r="BD2768" s="29"/>
      <c r="BE2768" s="30"/>
      <c r="BF2768" s="28"/>
      <c r="BG2768" s="29"/>
      <c r="BH2768" s="30"/>
      <c r="BI2768" s="20"/>
      <c r="BJ2768" s="20"/>
      <c r="BK2768" s="20"/>
    </row>
    <row r="2769" spans="25:63" x14ac:dyDescent="0.25">
      <c r="Y2769" s="25"/>
      <c r="AA2769" s="26"/>
      <c r="AB2769" s="27"/>
      <c r="AC2769" s="27"/>
      <c r="AD2769" s="27"/>
      <c r="BA2769" s="32"/>
      <c r="BB2769" s="32"/>
      <c r="BC2769" s="28"/>
      <c r="BD2769" s="29"/>
      <c r="BE2769" s="30"/>
      <c r="BF2769" s="28"/>
      <c r="BG2769" s="29"/>
      <c r="BH2769" s="30"/>
      <c r="BI2769" s="20"/>
      <c r="BJ2769" s="20"/>
      <c r="BK2769" s="20"/>
    </row>
    <row r="2770" spans="25:63" x14ac:dyDescent="0.25">
      <c r="Y2770" s="25"/>
      <c r="AA2770" s="26"/>
      <c r="AB2770" s="27"/>
      <c r="AC2770" s="27"/>
      <c r="AD2770" s="27"/>
      <c r="BA2770" s="32"/>
      <c r="BB2770" s="32"/>
      <c r="BC2770" s="28"/>
      <c r="BD2770" s="29"/>
      <c r="BE2770" s="30"/>
      <c r="BF2770" s="28"/>
      <c r="BG2770" s="29"/>
      <c r="BH2770" s="30"/>
      <c r="BI2770" s="20"/>
      <c r="BJ2770" s="20"/>
      <c r="BK2770" s="20"/>
    </row>
    <row r="2771" spans="25:63" x14ac:dyDescent="0.25">
      <c r="Y2771" s="25"/>
      <c r="AA2771" s="26"/>
      <c r="AB2771" s="27"/>
      <c r="AC2771" s="27"/>
      <c r="AD2771" s="27"/>
      <c r="BA2771" s="32"/>
      <c r="BB2771" s="32"/>
      <c r="BC2771" s="28"/>
      <c r="BD2771" s="29"/>
      <c r="BE2771" s="30"/>
      <c r="BF2771" s="28"/>
      <c r="BG2771" s="29"/>
      <c r="BH2771" s="30"/>
      <c r="BI2771" s="20"/>
      <c r="BJ2771" s="20"/>
      <c r="BK2771" s="20"/>
    </row>
    <row r="2772" spans="25:63" x14ac:dyDescent="0.25">
      <c r="Y2772" s="25"/>
      <c r="AA2772" s="26"/>
      <c r="AB2772" s="27"/>
      <c r="AC2772" s="27"/>
      <c r="AD2772" s="27"/>
      <c r="BA2772" s="32"/>
      <c r="BB2772" s="32"/>
      <c r="BC2772" s="28"/>
      <c r="BD2772" s="29"/>
      <c r="BE2772" s="30"/>
      <c r="BF2772" s="28"/>
      <c r="BG2772" s="29"/>
      <c r="BH2772" s="30"/>
      <c r="BI2772" s="20"/>
      <c r="BJ2772" s="20"/>
      <c r="BK2772" s="20"/>
    </row>
    <row r="2773" spans="25:63" x14ac:dyDescent="0.25">
      <c r="Y2773" s="25"/>
      <c r="AA2773" s="26"/>
      <c r="AB2773" s="27"/>
      <c r="AC2773" s="27"/>
      <c r="AD2773" s="27"/>
      <c r="BA2773" s="32"/>
      <c r="BB2773" s="32"/>
      <c r="BC2773" s="28"/>
      <c r="BD2773" s="29"/>
      <c r="BE2773" s="30"/>
      <c r="BF2773" s="28"/>
      <c r="BG2773" s="29"/>
      <c r="BH2773" s="30"/>
      <c r="BI2773" s="20"/>
      <c r="BJ2773" s="20"/>
      <c r="BK2773" s="20"/>
    </row>
    <row r="2774" spans="25:63" x14ac:dyDescent="0.25">
      <c r="Y2774" s="25"/>
      <c r="AA2774" s="26"/>
      <c r="AB2774" s="27"/>
      <c r="AC2774" s="27"/>
      <c r="AD2774" s="27"/>
      <c r="BA2774" s="32"/>
      <c r="BB2774" s="32"/>
      <c r="BC2774" s="28"/>
      <c r="BD2774" s="29"/>
      <c r="BE2774" s="30"/>
      <c r="BF2774" s="28"/>
      <c r="BG2774" s="29"/>
      <c r="BH2774" s="30"/>
      <c r="BI2774" s="20"/>
      <c r="BJ2774" s="20"/>
      <c r="BK2774" s="20"/>
    </row>
    <row r="2775" spans="25:63" x14ac:dyDescent="0.25">
      <c r="Y2775" s="25"/>
      <c r="AA2775" s="26"/>
      <c r="AB2775" s="27"/>
      <c r="AC2775" s="27"/>
      <c r="AD2775" s="27"/>
      <c r="BA2775" s="32"/>
      <c r="BB2775" s="32"/>
      <c r="BC2775" s="28"/>
      <c r="BD2775" s="29"/>
      <c r="BE2775" s="30"/>
      <c r="BF2775" s="28"/>
      <c r="BG2775" s="29"/>
      <c r="BH2775" s="30"/>
      <c r="BI2775" s="20"/>
      <c r="BJ2775" s="20"/>
      <c r="BK2775" s="20"/>
    </row>
    <row r="2776" spans="25:63" x14ac:dyDescent="0.25">
      <c r="Y2776" s="25"/>
      <c r="AA2776" s="26"/>
      <c r="AB2776" s="27"/>
      <c r="AC2776" s="27"/>
      <c r="AD2776" s="27"/>
      <c r="BA2776" s="32"/>
      <c r="BB2776" s="32"/>
      <c r="BC2776" s="28"/>
      <c r="BD2776" s="29"/>
      <c r="BE2776" s="30"/>
      <c r="BF2776" s="28"/>
      <c r="BG2776" s="29"/>
      <c r="BH2776" s="30"/>
      <c r="BI2776" s="20"/>
      <c r="BJ2776" s="20"/>
      <c r="BK2776" s="20"/>
    </row>
    <row r="2777" spans="25:63" x14ac:dyDescent="0.25">
      <c r="Y2777" s="25"/>
      <c r="AA2777" s="26"/>
      <c r="AB2777" s="27"/>
      <c r="AC2777" s="27"/>
      <c r="AD2777" s="27"/>
      <c r="BA2777" s="32"/>
      <c r="BB2777" s="32"/>
      <c r="BC2777" s="28"/>
      <c r="BD2777" s="29"/>
      <c r="BE2777" s="30"/>
      <c r="BF2777" s="28"/>
      <c r="BG2777" s="29"/>
      <c r="BH2777" s="30"/>
      <c r="BI2777" s="20"/>
      <c r="BJ2777" s="20"/>
      <c r="BK2777" s="20"/>
    </row>
    <row r="2778" spans="25:63" x14ac:dyDescent="0.25">
      <c r="Y2778" s="25"/>
      <c r="AA2778" s="26"/>
      <c r="AB2778" s="27"/>
      <c r="AC2778" s="27"/>
      <c r="AD2778" s="27"/>
      <c r="BA2778" s="32"/>
      <c r="BB2778" s="32"/>
      <c r="BC2778" s="28"/>
      <c r="BD2778" s="29"/>
      <c r="BE2778" s="30"/>
      <c r="BF2778" s="28"/>
      <c r="BG2778" s="29"/>
      <c r="BH2778" s="30"/>
      <c r="BI2778" s="20"/>
      <c r="BJ2778" s="20"/>
      <c r="BK2778" s="20"/>
    </row>
    <row r="2779" spans="25:63" x14ac:dyDescent="0.25">
      <c r="Y2779" s="25"/>
      <c r="AA2779" s="26"/>
      <c r="AB2779" s="27"/>
      <c r="AC2779" s="27"/>
      <c r="AD2779" s="27"/>
      <c r="BA2779" s="32"/>
      <c r="BB2779" s="32"/>
      <c r="BC2779" s="28"/>
      <c r="BD2779" s="29"/>
      <c r="BE2779" s="30"/>
      <c r="BF2779" s="28"/>
      <c r="BG2779" s="29"/>
      <c r="BH2779" s="30"/>
      <c r="BI2779" s="20"/>
      <c r="BJ2779" s="20"/>
      <c r="BK2779" s="20"/>
    </row>
    <row r="2780" spans="25:63" x14ac:dyDescent="0.25">
      <c r="Y2780" s="25"/>
      <c r="AA2780" s="26"/>
      <c r="AB2780" s="27"/>
      <c r="AC2780" s="27"/>
      <c r="AD2780" s="27"/>
      <c r="BA2780" s="32"/>
      <c r="BB2780" s="32"/>
      <c r="BC2780" s="28"/>
      <c r="BD2780" s="29"/>
      <c r="BE2780" s="30"/>
      <c r="BF2780" s="28"/>
      <c r="BG2780" s="29"/>
      <c r="BH2780" s="30"/>
      <c r="BI2780" s="20"/>
      <c r="BJ2780" s="20"/>
      <c r="BK2780" s="20"/>
    </row>
    <row r="2781" spans="25:63" x14ac:dyDescent="0.25">
      <c r="Y2781" s="25"/>
      <c r="AA2781" s="26"/>
      <c r="AB2781" s="27"/>
      <c r="AC2781" s="27"/>
      <c r="AD2781" s="27"/>
      <c r="BA2781" s="32"/>
      <c r="BB2781" s="32"/>
      <c r="BC2781" s="28"/>
      <c r="BD2781" s="29"/>
      <c r="BE2781" s="30"/>
      <c r="BF2781" s="28"/>
      <c r="BG2781" s="29"/>
      <c r="BH2781" s="30"/>
      <c r="BI2781" s="20"/>
      <c r="BJ2781" s="20"/>
      <c r="BK2781" s="20"/>
    </row>
    <row r="2782" spans="25:63" x14ac:dyDescent="0.25">
      <c r="Y2782" s="25"/>
      <c r="AA2782" s="26"/>
      <c r="AB2782" s="27"/>
      <c r="AC2782" s="27"/>
      <c r="AD2782" s="27"/>
      <c r="BA2782" s="32"/>
      <c r="BB2782" s="32"/>
      <c r="BC2782" s="28"/>
      <c r="BD2782" s="29"/>
      <c r="BE2782" s="30"/>
      <c r="BF2782" s="28"/>
      <c r="BG2782" s="29"/>
      <c r="BH2782" s="30"/>
      <c r="BI2782" s="20"/>
      <c r="BJ2782" s="20"/>
      <c r="BK2782" s="20"/>
    </row>
    <row r="2783" spans="25:63" x14ac:dyDescent="0.25">
      <c r="Y2783" s="25"/>
      <c r="AA2783" s="26"/>
      <c r="AB2783" s="27"/>
      <c r="AC2783" s="27"/>
      <c r="AD2783" s="27"/>
      <c r="BA2783" s="32"/>
      <c r="BB2783" s="32"/>
      <c r="BC2783" s="28"/>
      <c r="BD2783" s="29"/>
      <c r="BE2783" s="30"/>
      <c r="BF2783" s="28"/>
      <c r="BG2783" s="29"/>
      <c r="BH2783" s="30"/>
      <c r="BI2783" s="20"/>
      <c r="BJ2783" s="20"/>
      <c r="BK2783" s="20"/>
    </row>
    <row r="2784" spans="25:63" x14ac:dyDescent="0.25">
      <c r="Y2784" s="25"/>
      <c r="AA2784" s="26"/>
      <c r="AB2784" s="27"/>
      <c r="AC2784" s="27"/>
      <c r="AD2784" s="27"/>
      <c r="BA2784" s="32"/>
      <c r="BB2784" s="32"/>
      <c r="BC2784" s="28"/>
      <c r="BD2784" s="29"/>
      <c r="BE2784" s="30"/>
      <c r="BF2784" s="28"/>
      <c r="BG2784" s="29"/>
      <c r="BH2784" s="30"/>
      <c r="BI2784" s="20"/>
      <c r="BJ2784" s="20"/>
      <c r="BK2784" s="20"/>
    </row>
    <row r="2785" spans="25:63" x14ac:dyDescent="0.25">
      <c r="Y2785" s="25"/>
      <c r="AA2785" s="26"/>
      <c r="AB2785" s="27"/>
      <c r="AC2785" s="27"/>
      <c r="AD2785" s="27"/>
      <c r="BA2785" s="32"/>
      <c r="BB2785" s="32"/>
      <c r="BC2785" s="28"/>
      <c r="BD2785" s="29"/>
      <c r="BE2785" s="30"/>
      <c r="BF2785" s="28"/>
      <c r="BG2785" s="29"/>
      <c r="BH2785" s="30"/>
      <c r="BI2785" s="20"/>
      <c r="BJ2785" s="20"/>
      <c r="BK2785" s="20"/>
    </row>
    <row r="2786" spans="25:63" x14ac:dyDescent="0.25">
      <c r="Y2786" s="25"/>
      <c r="AA2786" s="26"/>
      <c r="AB2786" s="27"/>
      <c r="AC2786" s="27"/>
      <c r="AD2786" s="27"/>
      <c r="BA2786" s="32"/>
      <c r="BB2786" s="32"/>
      <c r="BC2786" s="28"/>
      <c r="BD2786" s="29"/>
      <c r="BE2786" s="30"/>
      <c r="BF2786" s="28"/>
      <c r="BG2786" s="29"/>
      <c r="BH2786" s="30"/>
      <c r="BI2786" s="20"/>
      <c r="BJ2786" s="20"/>
      <c r="BK2786" s="20"/>
    </row>
    <row r="2787" spans="25:63" x14ac:dyDescent="0.25">
      <c r="Y2787" s="25"/>
      <c r="AA2787" s="26"/>
      <c r="AB2787" s="27"/>
      <c r="AC2787" s="27"/>
      <c r="AD2787" s="27"/>
      <c r="BA2787" s="32"/>
      <c r="BB2787" s="32"/>
      <c r="BC2787" s="28"/>
      <c r="BD2787" s="29"/>
      <c r="BE2787" s="30"/>
      <c r="BF2787" s="28"/>
      <c r="BG2787" s="29"/>
      <c r="BH2787" s="30"/>
      <c r="BI2787" s="20"/>
      <c r="BJ2787" s="20"/>
      <c r="BK2787" s="20"/>
    </row>
    <row r="2788" spans="25:63" x14ac:dyDescent="0.25">
      <c r="Y2788" s="25"/>
      <c r="AA2788" s="26"/>
      <c r="AB2788" s="27"/>
      <c r="AC2788" s="27"/>
      <c r="AD2788" s="27"/>
      <c r="BA2788" s="32"/>
      <c r="BB2788" s="32"/>
      <c r="BC2788" s="28"/>
      <c r="BD2788" s="29"/>
      <c r="BE2788" s="30"/>
      <c r="BF2788" s="28"/>
      <c r="BG2788" s="29"/>
      <c r="BH2788" s="30"/>
      <c r="BI2788" s="20"/>
      <c r="BJ2788" s="20"/>
      <c r="BK2788" s="20"/>
    </row>
    <row r="2789" spans="25:63" x14ac:dyDescent="0.25">
      <c r="Y2789" s="25"/>
      <c r="AA2789" s="26"/>
      <c r="AB2789" s="27"/>
      <c r="AC2789" s="27"/>
      <c r="AD2789" s="27"/>
      <c r="BA2789" s="32"/>
      <c r="BB2789" s="32"/>
      <c r="BC2789" s="28"/>
      <c r="BD2789" s="29"/>
      <c r="BE2789" s="30"/>
      <c r="BF2789" s="28"/>
      <c r="BG2789" s="29"/>
      <c r="BH2789" s="30"/>
      <c r="BI2789" s="20"/>
      <c r="BJ2789" s="20"/>
      <c r="BK2789" s="20"/>
    </row>
    <row r="2790" spans="25:63" x14ac:dyDescent="0.25">
      <c r="Y2790" s="25"/>
      <c r="AA2790" s="26"/>
      <c r="AB2790" s="27"/>
      <c r="AC2790" s="27"/>
      <c r="AD2790" s="27"/>
      <c r="BA2790" s="32"/>
      <c r="BB2790" s="32"/>
      <c r="BC2790" s="28"/>
      <c r="BD2790" s="29"/>
      <c r="BE2790" s="30"/>
      <c r="BF2790" s="28"/>
      <c r="BG2790" s="29"/>
      <c r="BH2790" s="30"/>
      <c r="BI2790" s="20"/>
      <c r="BJ2790" s="20"/>
      <c r="BK2790" s="20"/>
    </row>
    <row r="2791" spans="25:63" x14ac:dyDescent="0.25">
      <c r="Y2791" s="25"/>
      <c r="AA2791" s="26"/>
      <c r="AB2791" s="27"/>
      <c r="AC2791" s="27"/>
      <c r="AD2791" s="27"/>
      <c r="BA2791" s="32"/>
      <c r="BB2791" s="32"/>
      <c r="BC2791" s="28"/>
      <c r="BD2791" s="29"/>
      <c r="BE2791" s="30"/>
      <c r="BF2791" s="28"/>
      <c r="BG2791" s="29"/>
      <c r="BH2791" s="30"/>
      <c r="BI2791" s="20"/>
      <c r="BJ2791" s="20"/>
      <c r="BK2791" s="20"/>
    </row>
    <row r="2792" spans="25:63" x14ac:dyDescent="0.25">
      <c r="Y2792" s="25"/>
      <c r="AA2792" s="26"/>
      <c r="AB2792" s="27"/>
      <c r="AC2792" s="27"/>
      <c r="AD2792" s="27"/>
      <c r="BA2792" s="32"/>
      <c r="BB2792" s="32"/>
      <c r="BC2792" s="28"/>
      <c r="BD2792" s="29"/>
      <c r="BE2792" s="30"/>
      <c r="BF2792" s="28"/>
      <c r="BG2792" s="29"/>
      <c r="BH2792" s="30"/>
      <c r="BI2792" s="20"/>
      <c r="BJ2792" s="20"/>
      <c r="BK2792" s="20"/>
    </row>
    <row r="2793" spans="25:63" x14ac:dyDescent="0.25">
      <c r="Y2793" s="25"/>
      <c r="AA2793" s="26"/>
      <c r="AB2793" s="27"/>
      <c r="AC2793" s="27"/>
      <c r="AD2793" s="27"/>
      <c r="BA2793" s="32"/>
      <c r="BB2793" s="32"/>
      <c r="BC2793" s="28"/>
      <c r="BD2793" s="29"/>
      <c r="BE2793" s="30"/>
      <c r="BF2793" s="28"/>
      <c r="BG2793" s="29"/>
      <c r="BH2793" s="30"/>
      <c r="BI2793" s="20"/>
      <c r="BJ2793" s="20"/>
      <c r="BK2793" s="20"/>
    </row>
    <row r="2794" spans="25:63" x14ac:dyDescent="0.25">
      <c r="Y2794" s="25"/>
      <c r="AA2794" s="26"/>
      <c r="AB2794" s="27"/>
      <c r="AC2794" s="27"/>
      <c r="AD2794" s="27"/>
      <c r="BA2794" s="32"/>
      <c r="BB2794" s="32"/>
      <c r="BC2794" s="28"/>
      <c r="BD2794" s="29"/>
      <c r="BE2794" s="30"/>
      <c r="BF2794" s="28"/>
      <c r="BG2794" s="29"/>
      <c r="BH2794" s="30"/>
      <c r="BI2794" s="20"/>
      <c r="BJ2794" s="20"/>
      <c r="BK2794" s="20"/>
    </row>
    <row r="2795" spans="25:63" x14ac:dyDescent="0.25">
      <c r="Y2795" s="25"/>
      <c r="AA2795" s="26"/>
      <c r="AB2795" s="27"/>
      <c r="AC2795" s="27"/>
      <c r="AD2795" s="27"/>
      <c r="BA2795" s="32"/>
      <c r="BB2795" s="32"/>
      <c r="BC2795" s="28"/>
      <c r="BD2795" s="29"/>
      <c r="BE2795" s="30"/>
      <c r="BF2795" s="28"/>
      <c r="BG2795" s="29"/>
      <c r="BH2795" s="30"/>
      <c r="BI2795" s="20"/>
      <c r="BJ2795" s="20"/>
      <c r="BK2795" s="20"/>
    </row>
    <row r="2796" spans="25:63" x14ac:dyDescent="0.25">
      <c r="Y2796" s="25"/>
      <c r="AA2796" s="26"/>
      <c r="AB2796" s="27"/>
      <c r="AC2796" s="27"/>
      <c r="AD2796" s="27"/>
      <c r="BA2796" s="32"/>
      <c r="BB2796" s="32"/>
      <c r="BC2796" s="28"/>
      <c r="BD2796" s="29"/>
      <c r="BE2796" s="30"/>
      <c r="BF2796" s="28"/>
      <c r="BG2796" s="29"/>
      <c r="BH2796" s="30"/>
      <c r="BI2796" s="20"/>
      <c r="BJ2796" s="20"/>
      <c r="BK2796" s="20"/>
    </row>
    <row r="2797" spans="25:63" x14ac:dyDescent="0.25">
      <c r="Y2797" s="25"/>
      <c r="AA2797" s="26"/>
      <c r="AB2797" s="27"/>
      <c r="AC2797" s="27"/>
      <c r="AD2797" s="27"/>
      <c r="BA2797" s="32"/>
      <c r="BB2797" s="32"/>
      <c r="BC2797" s="28"/>
      <c r="BD2797" s="29"/>
      <c r="BE2797" s="30"/>
      <c r="BF2797" s="28"/>
      <c r="BG2797" s="29"/>
      <c r="BH2797" s="30"/>
      <c r="BI2797" s="20"/>
      <c r="BJ2797" s="20"/>
      <c r="BK2797" s="20"/>
    </row>
    <row r="2798" spans="25:63" x14ac:dyDescent="0.25">
      <c r="Y2798" s="25"/>
      <c r="AA2798" s="26"/>
      <c r="AB2798" s="27"/>
      <c r="AC2798" s="27"/>
      <c r="AD2798" s="27"/>
      <c r="BA2798" s="32"/>
      <c r="BB2798" s="32"/>
      <c r="BC2798" s="28"/>
      <c r="BD2798" s="29"/>
      <c r="BE2798" s="30"/>
      <c r="BF2798" s="28"/>
      <c r="BG2798" s="29"/>
      <c r="BH2798" s="30"/>
      <c r="BI2798" s="20"/>
      <c r="BJ2798" s="20"/>
      <c r="BK2798" s="20"/>
    </row>
    <row r="2799" spans="25:63" x14ac:dyDescent="0.25">
      <c r="Y2799" s="25"/>
      <c r="AA2799" s="26"/>
      <c r="AB2799" s="27"/>
      <c r="AC2799" s="27"/>
      <c r="AD2799" s="27"/>
      <c r="BA2799" s="32"/>
      <c r="BB2799" s="32"/>
      <c r="BC2799" s="28"/>
      <c r="BD2799" s="29"/>
      <c r="BE2799" s="30"/>
      <c r="BF2799" s="28"/>
      <c r="BG2799" s="29"/>
      <c r="BH2799" s="30"/>
      <c r="BI2799" s="20"/>
      <c r="BJ2799" s="20"/>
      <c r="BK2799" s="20"/>
    </row>
    <row r="2800" spans="25:63" x14ac:dyDescent="0.25">
      <c r="Y2800" s="25"/>
      <c r="AA2800" s="26"/>
      <c r="AB2800" s="27"/>
      <c r="AC2800" s="27"/>
      <c r="AD2800" s="27"/>
      <c r="BA2800" s="32"/>
      <c r="BB2800" s="32"/>
      <c r="BC2800" s="28"/>
      <c r="BD2800" s="29"/>
      <c r="BE2800" s="30"/>
      <c r="BF2800" s="28"/>
      <c r="BG2800" s="29"/>
      <c r="BH2800" s="30"/>
      <c r="BI2800" s="20"/>
      <c r="BJ2800" s="20"/>
      <c r="BK2800" s="20"/>
    </row>
    <row r="2801" spans="25:63" x14ac:dyDescent="0.25">
      <c r="Y2801" s="25"/>
      <c r="AA2801" s="26"/>
      <c r="AB2801" s="27"/>
      <c r="AC2801" s="27"/>
      <c r="AD2801" s="27"/>
      <c r="BA2801" s="32"/>
      <c r="BB2801" s="32"/>
      <c r="BC2801" s="28"/>
      <c r="BD2801" s="29"/>
      <c r="BE2801" s="30"/>
      <c r="BF2801" s="28"/>
      <c r="BG2801" s="29"/>
      <c r="BH2801" s="30"/>
      <c r="BI2801" s="20"/>
      <c r="BJ2801" s="20"/>
      <c r="BK2801" s="20"/>
    </row>
    <row r="2802" spans="25:63" x14ac:dyDescent="0.25">
      <c r="Y2802" s="25"/>
      <c r="AA2802" s="26"/>
      <c r="AB2802" s="27"/>
      <c r="AC2802" s="27"/>
      <c r="AD2802" s="27"/>
      <c r="BA2802" s="32"/>
      <c r="BB2802" s="32"/>
      <c r="BC2802" s="28"/>
      <c r="BD2802" s="29"/>
      <c r="BE2802" s="30"/>
      <c r="BF2802" s="28"/>
      <c r="BG2802" s="29"/>
      <c r="BH2802" s="30"/>
      <c r="BI2802" s="20"/>
      <c r="BJ2802" s="20"/>
      <c r="BK2802" s="20"/>
    </row>
    <row r="2803" spans="25:63" x14ac:dyDescent="0.25">
      <c r="Y2803" s="25"/>
      <c r="AA2803" s="26"/>
      <c r="AB2803" s="27"/>
      <c r="AC2803" s="27"/>
      <c r="AD2803" s="27"/>
      <c r="BA2803" s="32"/>
      <c r="BB2803" s="32"/>
      <c r="BC2803" s="28"/>
      <c r="BD2803" s="29"/>
      <c r="BE2803" s="30"/>
      <c r="BF2803" s="28"/>
      <c r="BG2803" s="29"/>
      <c r="BH2803" s="30"/>
      <c r="BI2803" s="20"/>
      <c r="BJ2803" s="20"/>
      <c r="BK2803" s="20"/>
    </row>
    <row r="2804" spans="25:63" x14ac:dyDescent="0.25">
      <c r="Y2804" s="25"/>
      <c r="AA2804" s="26"/>
      <c r="AB2804" s="27"/>
      <c r="AC2804" s="27"/>
      <c r="AD2804" s="27"/>
      <c r="BA2804" s="32"/>
      <c r="BB2804" s="32"/>
      <c r="BC2804" s="28"/>
      <c r="BD2804" s="29"/>
      <c r="BE2804" s="30"/>
      <c r="BF2804" s="28"/>
      <c r="BG2804" s="29"/>
      <c r="BH2804" s="30"/>
      <c r="BI2804" s="20"/>
      <c r="BJ2804" s="20"/>
      <c r="BK2804" s="20"/>
    </row>
    <row r="2805" spans="25:63" x14ac:dyDescent="0.25">
      <c r="Y2805" s="25"/>
      <c r="AA2805" s="26"/>
      <c r="AB2805" s="27"/>
      <c r="AC2805" s="27"/>
      <c r="AD2805" s="27"/>
      <c r="BA2805" s="32"/>
      <c r="BB2805" s="32"/>
      <c r="BC2805" s="28"/>
      <c r="BD2805" s="29"/>
      <c r="BE2805" s="30"/>
      <c r="BF2805" s="28"/>
      <c r="BG2805" s="29"/>
      <c r="BH2805" s="30"/>
      <c r="BI2805" s="20"/>
      <c r="BJ2805" s="20"/>
      <c r="BK2805" s="20"/>
    </row>
    <row r="2806" spans="25:63" x14ac:dyDescent="0.25">
      <c r="Y2806" s="25"/>
      <c r="AA2806" s="26"/>
      <c r="AB2806" s="27"/>
      <c r="AC2806" s="27"/>
      <c r="AD2806" s="27"/>
      <c r="BA2806" s="32"/>
      <c r="BB2806" s="32"/>
      <c r="BC2806" s="28"/>
      <c r="BD2806" s="29"/>
      <c r="BE2806" s="30"/>
      <c r="BF2806" s="28"/>
      <c r="BG2806" s="29"/>
      <c r="BH2806" s="30"/>
      <c r="BI2806" s="20"/>
      <c r="BJ2806" s="20"/>
      <c r="BK2806" s="20"/>
    </row>
    <row r="2807" spans="25:63" x14ac:dyDescent="0.25">
      <c r="Y2807" s="25"/>
      <c r="AA2807" s="26"/>
      <c r="AB2807" s="27"/>
      <c r="AC2807" s="27"/>
      <c r="AD2807" s="27"/>
      <c r="BA2807" s="32"/>
      <c r="BB2807" s="32"/>
      <c r="BC2807" s="28"/>
      <c r="BD2807" s="29"/>
      <c r="BE2807" s="30"/>
      <c r="BF2807" s="28"/>
      <c r="BG2807" s="29"/>
      <c r="BH2807" s="30"/>
      <c r="BI2807" s="20"/>
      <c r="BJ2807" s="20"/>
      <c r="BK2807" s="20"/>
    </row>
    <row r="2808" spans="25:63" x14ac:dyDescent="0.25">
      <c r="Y2808" s="25"/>
      <c r="AA2808" s="26"/>
      <c r="AB2808" s="27"/>
      <c r="AC2808" s="27"/>
      <c r="AD2808" s="27"/>
      <c r="BA2808" s="32"/>
      <c r="BB2808" s="32"/>
      <c r="BC2808" s="28"/>
      <c r="BD2808" s="29"/>
      <c r="BE2808" s="30"/>
      <c r="BF2808" s="28"/>
      <c r="BG2808" s="29"/>
      <c r="BH2808" s="30"/>
      <c r="BI2808" s="20"/>
      <c r="BJ2808" s="20"/>
      <c r="BK2808" s="20"/>
    </row>
    <row r="2809" spans="25:63" x14ac:dyDescent="0.25">
      <c r="Y2809" s="25"/>
      <c r="AA2809" s="26"/>
      <c r="AB2809" s="27"/>
      <c r="AC2809" s="27"/>
      <c r="AD2809" s="27"/>
      <c r="BA2809" s="32"/>
      <c r="BB2809" s="32"/>
      <c r="BC2809" s="28"/>
      <c r="BD2809" s="29"/>
      <c r="BE2809" s="30"/>
      <c r="BF2809" s="28"/>
      <c r="BG2809" s="29"/>
      <c r="BH2809" s="30"/>
      <c r="BI2809" s="20"/>
      <c r="BJ2809" s="20"/>
      <c r="BK2809" s="20"/>
    </row>
    <row r="2810" spans="25:63" x14ac:dyDescent="0.25">
      <c r="Y2810" s="25"/>
      <c r="AA2810" s="26"/>
      <c r="AB2810" s="27"/>
      <c r="AC2810" s="27"/>
      <c r="AD2810" s="27"/>
      <c r="BA2810" s="32"/>
      <c r="BB2810" s="32"/>
      <c r="BC2810" s="28"/>
      <c r="BD2810" s="29"/>
      <c r="BE2810" s="30"/>
      <c r="BF2810" s="28"/>
      <c r="BG2810" s="29"/>
      <c r="BH2810" s="30"/>
      <c r="BI2810" s="20"/>
      <c r="BJ2810" s="20"/>
      <c r="BK2810" s="20"/>
    </row>
    <row r="2811" spans="25:63" x14ac:dyDescent="0.25">
      <c r="Y2811" s="25"/>
      <c r="AA2811" s="26"/>
      <c r="AB2811" s="27"/>
      <c r="AC2811" s="27"/>
      <c r="AD2811" s="27"/>
      <c r="BA2811" s="32"/>
      <c r="BB2811" s="32"/>
      <c r="BC2811" s="28"/>
      <c r="BD2811" s="29"/>
      <c r="BE2811" s="30"/>
      <c r="BF2811" s="28"/>
      <c r="BG2811" s="29"/>
      <c r="BH2811" s="30"/>
      <c r="BI2811" s="20"/>
      <c r="BJ2811" s="20"/>
      <c r="BK2811" s="20"/>
    </row>
    <row r="2812" spans="25:63" x14ac:dyDescent="0.25">
      <c r="Y2812" s="25"/>
      <c r="AA2812" s="26"/>
      <c r="AB2812" s="27"/>
      <c r="AC2812" s="27"/>
      <c r="AD2812" s="27"/>
      <c r="BA2812" s="32"/>
      <c r="BB2812" s="32"/>
      <c r="BC2812" s="28"/>
      <c r="BD2812" s="29"/>
      <c r="BE2812" s="30"/>
      <c r="BF2812" s="28"/>
      <c r="BG2812" s="29"/>
      <c r="BH2812" s="30"/>
      <c r="BI2812" s="20"/>
      <c r="BJ2812" s="20"/>
      <c r="BK2812" s="20"/>
    </row>
    <row r="2813" spans="25:63" x14ac:dyDescent="0.25">
      <c r="Y2813" s="25"/>
      <c r="AA2813" s="26"/>
      <c r="AB2813" s="27"/>
      <c r="AC2813" s="27"/>
      <c r="AD2813" s="27"/>
      <c r="BA2813" s="32"/>
      <c r="BB2813" s="32"/>
      <c r="BC2813" s="28"/>
      <c r="BD2813" s="29"/>
      <c r="BE2813" s="30"/>
      <c r="BF2813" s="28"/>
      <c r="BG2813" s="29"/>
      <c r="BH2813" s="30"/>
      <c r="BI2813" s="20"/>
      <c r="BJ2813" s="20"/>
      <c r="BK2813" s="20"/>
    </row>
    <row r="2814" spans="25:63" x14ac:dyDescent="0.25">
      <c r="Y2814" s="25"/>
      <c r="AA2814" s="26"/>
      <c r="AB2814" s="27"/>
      <c r="AC2814" s="27"/>
      <c r="AD2814" s="27"/>
      <c r="BA2814" s="32"/>
      <c r="BB2814" s="32"/>
      <c r="BC2814" s="28"/>
      <c r="BD2814" s="29"/>
      <c r="BE2814" s="30"/>
      <c r="BF2814" s="28"/>
      <c r="BG2814" s="29"/>
      <c r="BH2814" s="30"/>
      <c r="BI2814" s="20"/>
      <c r="BJ2814" s="20"/>
      <c r="BK2814" s="20"/>
    </row>
    <row r="2815" spans="25:63" x14ac:dyDescent="0.25">
      <c r="Y2815" s="25"/>
      <c r="AA2815" s="26"/>
      <c r="AB2815" s="27"/>
      <c r="AC2815" s="27"/>
      <c r="AD2815" s="27"/>
      <c r="BA2815" s="32"/>
      <c r="BB2815" s="32"/>
      <c r="BC2815" s="28"/>
      <c r="BD2815" s="29"/>
      <c r="BE2815" s="30"/>
      <c r="BF2815" s="28"/>
      <c r="BG2815" s="29"/>
      <c r="BH2815" s="30"/>
      <c r="BI2815" s="20"/>
      <c r="BJ2815" s="20"/>
      <c r="BK2815" s="20"/>
    </row>
    <row r="2816" spans="25:63" x14ac:dyDescent="0.25">
      <c r="Y2816" s="25"/>
      <c r="AA2816" s="26"/>
      <c r="AB2816" s="27"/>
      <c r="AC2816" s="27"/>
      <c r="AD2816" s="27"/>
      <c r="BA2816" s="32"/>
      <c r="BB2816" s="32"/>
      <c r="BC2816" s="28"/>
      <c r="BD2816" s="29"/>
      <c r="BE2816" s="30"/>
      <c r="BF2816" s="28"/>
      <c r="BG2816" s="29"/>
      <c r="BH2816" s="30"/>
      <c r="BI2816" s="20"/>
      <c r="BJ2816" s="20"/>
      <c r="BK2816" s="20"/>
    </row>
    <row r="2817" spans="25:63" x14ac:dyDescent="0.25">
      <c r="Y2817" s="25"/>
      <c r="AA2817" s="26"/>
      <c r="AB2817" s="27"/>
      <c r="AC2817" s="27"/>
      <c r="AD2817" s="27"/>
      <c r="BA2817" s="32"/>
      <c r="BB2817" s="32"/>
      <c r="BC2817" s="28"/>
      <c r="BD2817" s="29"/>
      <c r="BE2817" s="30"/>
      <c r="BF2817" s="28"/>
      <c r="BG2817" s="29"/>
      <c r="BH2817" s="30"/>
      <c r="BI2817" s="20"/>
      <c r="BJ2817" s="20"/>
      <c r="BK2817" s="20"/>
    </row>
    <row r="2818" spans="25:63" x14ac:dyDescent="0.25">
      <c r="Y2818" s="25"/>
      <c r="AA2818" s="26"/>
      <c r="AB2818" s="27"/>
      <c r="AC2818" s="27"/>
      <c r="AD2818" s="27"/>
      <c r="BA2818" s="32"/>
      <c r="BB2818" s="32"/>
      <c r="BC2818" s="28"/>
      <c r="BD2818" s="29"/>
      <c r="BE2818" s="30"/>
      <c r="BF2818" s="28"/>
      <c r="BG2818" s="29"/>
      <c r="BH2818" s="30"/>
      <c r="BI2818" s="20"/>
      <c r="BJ2818" s="20"/>
      <c r="BK2818" s="20"/>
    </row>
    <row r="2819" spans="25:63" x14ac:dyDescent="0.25">
      <c r="Y2819" s="25"/>
      <c r="AA2819" s="26"/>
      <c r="AB2819" s="27"/>
      <c r="AC2819" s="27"/>
      <c r="AD2819" s="27"/>
      <c r="BA2819" s="32"/>
      <c r="BB2819" s="32"/>
      <c r="BC2819" s="28"/>
      <c r="BD2819" s="29"/>
      <c r="BE2819" s="30"/>
      <c r="BF2819" s="28"/>
      <c r="BG2819" s="29"/>
      <c r="BH2819" s="30"/>
      <c r="BI2819" s="20"/>
      <c r="BJ2819" s="20"/>
      <c r="BK2819" s="20"/>
    </row>
    <row r="2820" spans="25:63" x14ac:dyDescent="0.25">
      <c r="Y2820" s="25"/>
      <c r="AA2820" s="26"/>
      <c r="AB2820" s="27"/>
      <c r="AC2820" s="27"/>
      <c r="AD2820" s="27"/>
      <c r="BA2820" s="32"/>
      <c r="BB2820" s="32"/>
      <c r="BC2820" s="28"/>
      <c r="BD2820" s="29"/>
      <c r="BE2820" s="30"/>
      <c r="BF2820" s="28"/>
      <c r="BG2820" s="29"/>
      <c r="BH2820" s="30"/>
      <c r="BI2820" s="20"/>
      <c r="BJ2820" s="20"/>
      <c r="BK2820" s="20"/>
    </row>
    <row r="2821" spans="25:63" x14ac:dyDescent="0.25">
      <c r="Y2821" s="25"/>
      <c r="AA2821" s="26"/>
      <c r="AB2821" s="27"/>
      <c r="AC2821" s="27"/>
      <c r="AD2821" s="27"/>
      <c r="BA2821" s="32"/>
      <c r="BB2821" s="32"/>
      <c r="BC2821" s="28"/>
      <c r="BD2821" s="29"/>
      <c r="BE2821" s="30"/>
      <c r="BF2821" s="28"/>
      <c r="BG2821" s="29"/>
      <c r="BH2821" s="30"/>
      <c r="BI2821" s="20"/>
      <c r="BJ2821" s="20"/>
      <c r="BK2821" s="20"/>
    </row>
    <row r="2822" spans="25:63" x14ac:dyDescent="0.25">
      <c r="Y2822" s="25"/>
      <c r="AA2822" s="26"/>
      <c r="AB2822" s="27"/>
      <c r="AC2822" s="27"/>
      <c r="AD2822" s="27"/>
      <c r="BA2822" s="32"/>
      <c r="BB2822" s="32"/>
      <c r="BC2822" s="28"/>
      <c r="BD2822" s="29"/>
      <c r="BE2822" s="30"/>
      <c r="BF2822" s="28"/>
      <c r="BG2822" s="29"/>
      <c r="BH2822" s="30"/>
      <c r="BI2822" s="20"/>
      <c r="BJ2822" s="20"/>
      <c r="BK2822" s="20"/>
    </row>
    <row r="2823" spans="25:63" x14ac:dyDescent="0.25">
      <c r="Y2823" s="25"/>
      <c r="AA2823" s="26"/>
      <c r="AB2823" s="27"/>
      <c r="AC2823" s="27"/>
      <c r="AD2823" s="27"/>
      <c r="BA2823" s="32"/>
      <c r="BB2823" s="32"/>
      <c r="BC2823" s="28"/>
      <c r="BD2823" s="29"/>
      <c r="BE2823" s="30"/>
      <c r="BF2823" s="28"/>
      <c r="BG2823" s="29"/>
      <c r="BH2823" s="30"/>
      <c r="BI2823" s="20"/>
      <c r="BJ2823" s="20"/>
      <c r="BK2823" s="20"/>
    </row>
    <row r="2824" spans="25:63" x14ac:dyDescent="0.25">
      <c r="Y2824" s="25"/>
      <c r="AA2824" s="26"/>
      <c r="AB2824" s="27"/>
      <c r="AC2824" s="27"/>
      <c r="AD2824" s="27"/>
      <c r="BA2824" s="32"/>
      <c r="BB2824" s="32"/>
      <c r="BC2824" s="28"/>
      <c r="BD2824" s="29"/>
      <c r="BE2824" s="30"/>
      <c r="BF2824" s="28"/>
      <c r="BG2824" s="29"/>
      <c r="BH2824" s="30"/>
      <c r="BI2824" s="20"/>
      <c r="BJ2824" s="20"/>
      <c r="BK2824" s="20"/>
    </row>
    <row r="2825" spans="25:63" x14ac:dyDescent="0.25">
      <c r="Y2825" s="25"/>
      <c r="AA2825" s="26"/>
      <c r="AB2825" s="27"/>
      <c r="AC2825" s="27"/>
      <c r="AD2825" s="27"/>
      <c r="BA2825" s="32"/>
      <c r="BB2825" s="32"/>
      <c r="BC2825" s="28"/>
      <c r="BD2825" s="29"/>
      <c r="BE2825" s="30"/>
      <c r="BF2825" s="28"/>
      <c r="BG2825" s="29"/>
      <c r="BH2825" s="30"/>
      <c r="BI2825" s="20"/>
      <c r="BJ2825" s="20"/>
      <c r="BK2825" s="20"/>
    </row>
    <row r="2826" spans="25:63" x14ac:dyDescent="0.25">
      <c r="Y2826" s="25"/>
      <c r="AA2826" s="26"/>
      <c r="AB2826" s="27"/>
      <c r="AC2826" s="27"/>
      <c r="AD2826" s="27"/>
      <c r="BA2826" s="32"/>
      <c r="BB2826" s="32"/>
      <c r="BC2826" s="28"/>
      <c r="BD2826" s="29"/>
      <c r="BE2826" s="30"/>
      <c r="BF2826" s="28"/>
      <c r="BG2826" s="29"/>
      <c r="BH2826" s="30"/>
      <c r="BI2826" s="20"/>
      <c r="BJ2826" s="20"/>
      <c r="BK2826" s="20"/>
    </row>
    <row r="2827" spans="25:63" x14ac:dyDescent="0.25">
      <c r="Y2827" s="25"/>
      <c r="AA2827" s="26"/>
      <c r="AB2827" s="27"/>
      <c r="AC2827" s="27"/>
      <c r="AD2827" s="27"/>
      <c r="BA2827" s="32"/>
      <c r="BB2827" s="32"/>
      <c r="BC2827" s="28"/>
      <c r="BD2827" s="29"/>
      <c r="BE2827" s="30"/>
      <c r="BF2827" s="28"/>
      <c r="BG2827" s="29"/>
      <c r="BH2827" s="30"/>
      <c r="BI2827" s="20"/>
      <c r="BJ2827" s="20"/>
      <c r="BK2827" s="20"/>
    </row>
    <row r="2828" spans="25:63" x14ac:dyDescent="0.25">
      <c r="Y2828" s="25"/>
      <c r="AA2828" s="26"/>
      <c r="AB2828" s="27"/>
      <c r="AC2828" s="27"/>
      <c r="AD2828" s="27"/>
      <c r="BA2828" s="32"/>
      <c r="BB2828" s="32"/>
      <c r="BC2828" s="28"/>
      <c r="BD2828" s="29"/>
      <c r="BE2828" s="30"/>
      <c r="BF2828" s="28"/>
      <c r="BG2828" s="29"/>
      <c r="BH2828" s="30"/>
      <c r="BI2828" s="20"/>
      <c r="BJ2828" s="20"/>
      <c r="BK2828" s="20"/>
    </row>
    <row r="2829" spans="25:63" x14ac:dyDescent="0.25">
      <c r="Y2829" s="25"/>
      <c r="AA2829" s="26"/>
      <c r="AB2829" s="27"/>
      <c r="AC2829" s="27"/>
      <c r="AD2829" s="27"/>
      <c r="BA2829" s="32"/>
      <c r="BB2829" s="32"/>
      <c r="BC2829" s="28"/>
      <c r="BD2829" s="29"/>
      <c r="BE2829" s="30"/>
      <c r="BF2829" s="28"/>
      <c r="BG2829" s="29"/>
      <c r="BH2829" s="30"/>
      <c r="BI2829" s="20"/>
      <c r="BJ2829" s="20"/>
      <c r="BK2829" s="20"/>
    </row>
    <row r="2830" spans="25:63" x14ac:dyDescent="0.25">
      <c r="Y2830" s="25"/>
      <c r="AA2830" s="26"/>
      <c r="AB2830" s="27"/>
      <c r="AC2830" s="27"/>
      <c r="AD2830" s="27"/>
      <c r="BA2830" s="32"/>
      <c r="BB2830" s="32"/>
      <c r="BC2830" s="28"/>
      <c r="BD2830" s="29"/>
      <c r="BE2830" s="30"/>
      <c r="BF2830" s="28"/>
      <c r="BG2830" s="29"/>
      <c r="BH2830" s="30"/>
      <c r="BI2830" s="20"/>
      <c r="BJ2830" s="20"/>
      <c r="BK2830" s="20"/>
    </row>
    <row r="2831" spans="25:63" x14ac:dyDescent="0.25">
      <c r="Y2831" s="25"/>
      <c r="AA2831" s="26"/>
      <c r="AB2831" s="27"/>
      <c r="AC2831" s="27"/>
      <c r="AD2831" s="27"/>
      <c r="BA2831" s="32"/>
      <c r="BB2831" s="32"/>
      <c r="BC2831" s="28"/>
      <c r="BD2831" s="29"/>
      <c r="BE2831" s="30"/>
      <c r="BF2831" s="28"/>
      <c r="BG2831" s="29"/>
      <c r="BH2831" s="30"/>
      <c r="BI2831" s="20"/>
      <c r="BJ2831" s="20"/>
      <c r="BK2831" s="20"/>
    </row>
    <row r="2832" spans="25:63" x14ac:dyDescent="0.25">
      <c r="Y2832" s="25"/>
      <c r="AA2832" s="26"/>
      <c r="AB2832" s="27"/>
      <c r="AC2832" s="27"/>
      <c r="AD2832" s="27"/>
      <c r="BA2832" s="32"/>
      <c r="BB2832" s="32"/>
      <c r="BC2832" s="28"/>
      <c r="BD2832" s="29"/>
      <c r="BE2832" s="30"/>
      <c r="BF2832" s="28"/>
      <c r="BG2832" s="29"/>
      <c r="BH2832" s="30"/>
      <c r="BI2832" s="20"/>
      <c r="BJ2832" s="20"/>
      <c r="BK2832" s="20"/>
    </row>
    <row r="2833" spans="25:63" x14ac:dyDescent="0.25">
      <c r="Y2833" s="25"/>
      <c r="AA2833" s="26"/>
      <c r="AB2833" s="27"/>
      <c r="AC2833" s="27"/>
      <c r="AD2833" s="27"/>
      <c r="BA2833" s="32"/>
      <c r="BB2833" s="32"/>
      <c r="BC2833" s="28"/>
      <c r="BD2833" s="29"/>
      <c r="BE2833" s="30"/>
      <c r="BF2833" s="28"/>
      <c r="BG2833" s="29"/>
      <c r="BH2833" s="30"/>
      <c r="BI2833" s="20"/>
      <c r="BJ2833" s="20"/>
      <c r="BK2833" s="20"/>
    </row>
    <row r="2834" spans="25:63" x14ac:dyDescent="0.25">
      <c r="Y2834" s="25"/>
      <c r="AA2834" s="26"/>
      <c r="AB2834" s="27"/>
      <c r="AC2834" s="27"/>
      <c r="AD2834" s="27"/>
      <c r="BA2834" s="32"/>
      <c r="BB2834" s="32"/>
      <c r="BC2834" s="28"/>
      <c r="BD2834" s="29"/>
      <c r="BE2834" s="30"/>
      <c r="BF2834" s="28"/>
      <c r="BG2834" s="29"/>
      <c r="BH2834" s="30"/>
      <c r="BI2834" s="20"/>
      <c r="BJ2834" s="20"/>
      <c r="BK2834" s="20"/>
    </row>
    <row r="2835" spans="25:63" x14ac:dyDescent="0.25">
      <c r="Y2835" s="25"/>
      <c r="AA2835" s="26"/>
      <c r="AB2835" s="27"/>
      <c r="AC2835" s="27"/>
      <c r="AD2835" s="27"/>
      <c r="BA2835" s="32"/>
      <c r="BB2835" s="32"/>
      <c r="BC2835" s="28"/>
      <c r="BD2835" s="29"/>
      <c r="BE2835" s="30"/>
      <c r="BF2835" s="28"/>
      <c r="BG2835" s="29"/>
      <c r="BH2835" s="30"/>
      <c r="BI2835" s="20"/>
      <c r="BJ2835" s="20"/>
      <c r="BK2835" s="20"/>
    </row>
    <row r="2836" spans="25:63" x14ac:dyDescent="0.25">
      <c r="Y2836" s="25"/>
      <c r="AA2836" s="26"/>
      <c r="AB2836" s="27"/>
      <c r="AC2836" s="27"/>
      <c r="AD2836" s="27"/>
      <c r="BA2836" s="32"/>
      <c r="BB2836" s="32"/>
      <c r="BC2836" s="28"/>
      <c r="BD2836" s="29"/>
      <c r="BE2836" s="30"/>
      <c r="BF2836" s="28"/>
      <c r="BG2836" s="29"/>
      <c r="BH2836" s="30"/>
      <c r="BI2836" s="20"/>
      <c r="BJ2836" s="20"/>
      <c r="BK2836" s="20"/>
    </row>
    <row r="2837" spans="25:63" x14ac:dyDescent="0.25">
      <c r="Y2837" s="25"/>
      <c r="AA2837" s="26"/>
      <c r="AB2837" s="27"/>
      <c r="AC2837" s="27"/>
      <c r="AD2837" s="27"/>
      <c r="BA2837" s="32"/>
      <c r="BB2837" s="32"/>
      <c r="BC2837" s="28"/>
      <c r="BD2837" s="29"/>
      <c r="BE2837" s="30"/>
      <c r="BF2837" s="28"/>
      <c r="BG2837" s="29"/>
      <c r="BH2837" s="30"/>
      <c r="BI2837" s="20"/>
      <c r="BJ2837" s="20"/>
      <c r="BK2837" s="20"/>
    </row>
    <row r="2838" spans="25:63" x14ac:dyDescent="0.25">
      <c r="Y2838" s="25"/>
      <c r="AA2838" s="26"/>
      <c r="AB2838" s="27"/>
      <c r="AC2838" s="27"/>
      <c r="AD2838" s="27"/>
      <c r="BA2838" s="32"/>
      <c r="BB2838" s="32"/>
      <c r="BC2838" s="28"/>
      <c r="BD2838" s="29"/>
      <c r="BE2838" s="30"/>
      <c r="BF2838" s="28"/>
      <c r="BG2838" s="29"/>
      <c r="BH2838" s="30"/>
      <c r="BI2838" s="20"/>
      <c r="BJ2838" s="20"/>
      <c r="BK2838" s="20"/>
    </row>
    <row r="2839" spans="25:63" x14ac:dyDescent="0.25">
      <c r="Y2839" s="25"/>
      <c r="AA2839" s="26"/>
      <c r="AB2839" s="27"/>
      <c r="AC2839" s="27"/>
      <c r="AD2839" s="27"/>
      <c r="BA2839" s="32"/>
      <c r="BB2839" s="32"/>
      <c r="BC2839" s="28"/>
      <c r="BD2839" s="29"/>
      <c r="BE2839" s="30"/>
      <c r="BF2839" s="28"/>
      <c r="BG2839" s="29"/>
      <c r="BH2839" s="30"/>
      <c r="BI2839" s="20"/>
      <c r="BJ2839" s="20"/>
      <c r="BK2839" s="20"/>
    </row>
    <row r="2840" spans="25:63" x14ac:dyDescent="0.25">
      <c r="Y2840" s="25"/>
      <c r="AA2840" s="26"/>
      <c r="AB2840" s="27"/>
      <c r="AC2840" s="27"/>
      <c r="AD2840" s="27"/>
      <c r="BA2840" s="32"/>
      <c r="BB2840" s="32"/>
      <c r="BC2840" s="28"/>
      <c r="BD2840" s="29"/>
      <c r="BE2840" s="30"/>
      <c r="BF2840" s="28"/>
      <c r="BG2840" s="29"/>
      <c r="BH2840" s="30"/>
      <c r="BI2840" s="20"/>
      <c r="BJ2840" s="20"/>
      <c r="BK2840" s="20"/>
    </row>
    <row r="2841" spans="25:63" x14ac:dyDescent="0.25">
      <c r="Y2841" s="25"/>
      <c r="AA2841" s="26"/>
      <c r="AB2841" s="27"/>
      <c r="AC2841" s="27"/>
      <c r="AD2841" s="27"/>
      <c r="BA2841" s="32"/>
      <c r="BB2841" s="32"/>
      <c r="BC2841" s="28"/>
      <c r="BD2841" s="29"/>
      <c r="BE2841" s="30"/>
      <c r="BF2841" s="28"/>
      <c r="BG2841" s="29"/>
      <c r="BH2841" s="30"/>
      <c r="BI2841" s="20"/>
      <c r="BJ2841" s="20"/>
      <c r="BK2841" s="20"/>
    </row>
    <row r="2842" spans="25:63" x14ac:dyDescent="0.25">
      <c r="Y2842" s="25"/>
      <c r="AA2842" s="26"/>
      <c r="AB2842" s="27"/>
      <c r="AC2842" s="27"/>
      <c r="AD2842" s="27"/>
      <c r="BA2842" s="32"/>
      <c r="BB2842" s="32"/>
      <c r="BC2842" s="28"/>
      <c r="BD2842" s="29"/>
      <c r="BE2842" s="30"/>
      <c r="BF2842" s="28"/>
      <c r="BG2842" s="29"/>
      <c r="BH2842" s="30"/>
      <c r="BI2842" s="20"/>
      <c r="BJ2842" s="20"/>
      <c r="BK2842" s="20"/>
    </row>
    <row r="2843" spans="25:63" x14ac:dyDescent="0.25">
      <c r="Y2843" s="25"/>
      <c r="AA2843" s="26"/>
      <c r="AB2843" s="27"/>
      <c r="AC2843" s="27"/>
      <c r="AD2843" s="27"/>
      <c r="BA2843" s="32"/>
      <c r="BB2843" s="32"/>
      <c r="BC2843" s="28"/>
      <c r="BD2843" s="29"/>
      <c r="BE2843" s="30"/>
      <c r="BF2843" s="28"/>
      <c r="BG2843" s="29"/>
      <c r="BH2843" s="30"/>
      <c r="BI2843" s="20"/>
      <c r="BJ2843" s="20"/>
      <c r="BK2843" s="20"/>
    </row>
    <row r="2844" spans="25:63" x14ac:dyDescent="0.25">
      <c r="Y2844" s="25"/>
      <c r="AA2844" s="26"/>
      <c r="AB2844" s="27"/>
      <c r="AC2844" s="27"/>
      <c r="AD2844" s="27"/>
      <c r="BA2844" s="32"/>
      <c r="BB2844" s="32"/>
      <c r="BC2844" s="28"/>
      <c r="BD2844" s="29"/>
      <c r="BE2844" s="30"/>
      <c r="BF2844" s="28"/>
      <c r="BG2844" s="29"/>
      <c r="BH2844" s="30"/>
      <c r="BI2844" s="20"/>
      <c r="BJ2844" s="20"/>
      <c r="BK2844" s="20"/>
    </row>
    <row r="2845" spans="25:63" x14ac:dyDescent="0.25">
      <c r="Y2845" s="25"/>
      <c r="AA2845" s="26"/>
      <c r="AB2845" s="27"/>
      <c r="AC2845" s="27"/>
      <c r="AD2845" s="27"/>
      <c r="BA2845" s="32"/>
      <c r="BB2845" s="32"/>
      <c r="BC2845" s="28"/>
      <c r="BD2845" s="29"/>
      <c r="BE2845" s="30"/>
      <c r="BF2845" s="28"/>
      <c r="BG2845" s="29"/>
      <c r="BH2845" s="30"/>
      <c r="BI2845" s="20"/>
      <c r="BJ2845" s="20"/>
      <c r="BK2845" s="20"/>
    </row>
    <row r="2846" spans="25:63" x14ac:dyDescent="0.25">
      <c r="Y2846" s="25"/>
      <c r="AA2846" s="26"/>
      <c r="AB2846" s="27"/>
      <c r="AC2846" s="27"/>
      <c r="AD2846" s="27"/>
      <c r="BA2846" s="32"/>
      <c r="BB2846" s="32"/>
      <c r="BC2846" s="28"/>
      <c r="BD2846" s="29"/>
      <c r="BE2846" s="30"/>
      <c r="BF2846" s="28"/>
      <c r="BG2846" s="29"/>
      <c r="BH2846" s="30"/>
      <c r="BI2846" s="20"/>
      <c r="BJ2846" s="20"/>
      <c r="BK2846" s="20"/>
    </row>
    <row r="2847" spans="25:63" x14ac:dyDescent="0.25">
      <c r="Y2847" s="25"/>
      <c r="AA2847" s="26"/>
      <c r="AB2847" s="27"/>
      <c r="AC2847" s="27"/>
      <c r="AD2847" s="27"/>
      <c r="BA2847" s="32"/>
      <c r="BB2847" s="32"/>
      <c r="BC2847" s="28"/>
      <c r="BD2847" s="29"/>
      <c r="BE2847" s="30"/>
      <c r="BF2847" s="28"/>
      <c r="BG2847" s="29"/>
      <c r="BH2847" s="30"/>
      <c r="BI2847" s="20"/>
      <c r="BJ2847" s="20"/>
      <c r="BK2847" s="20"/>
    </row>
    <row r="2848" spans="25:63" x14ac:dyDescent="0.25">
      <c r="Y2848" s="25"/>
      <c r="AA2848" s="26"/>
      <c r="AB2848" s="27"/>
      <c r="AC2848" s="27"/>
      <c r="AD2848" s="27"/>
      <c r="BA2848" s="32"/>
      <c r="BB2848" s="32"/>
      <c r="BC2848" s="28"/>
      <c r="BD2848" s="29"/>
      <c r="BE2848" s="30"/>
      <c r="BF2848" s="28"/>
      <c r="BG2848" s="29"/>
      <c r="BH2848" s="30"/>
      <c r="BI2848" s="20"/>
      <c r="BJ2848" s="20"/>
      <c r="BK2848" s="20"/>
    </row>
    <row r="2849" spans="25:63" x14ac:dyDescent="0.25">
      <c r="Y2849" s="25"/>
      <c r="AA2849" s="26"/>
      <c r="AB2849" s="27"/>
      <c r="AC2849" s="27"/>
      <c r="AD2849" s="27"/>
      <c r="BA2849" s="32"/>
      <c r="BB2849" s="32"/>
      <c r="BC2849" s="28"/>
      <c r="BD2849" s="29"/>
      <c r="BE2849" s="30"/>
      <c r="BF2849" s="28"/>
      <c r="BG2849" s="29"/>
      <c r="BH2849" s="30"/>
      <c r="BI2849" s="20"/>
      <c r="BJ2849" s="20"/>
      <c r="BK2849" s="20"/>
    </row>
    <row r="2850" spans="25:63" x14ac:dyDescent="0.25">
      <c r="Y2850" s="25"/>
      <c r="AA2850" s="26"/>
      <c r="AB2850" s="27"/>
      <c r="AC2850" s="27"/>
      <c r="AD2850" s="27"/>
      <c r="BA2850" s="32"/>
      <c r="BB2850" s="32"/>
      <c r="BC2850" s="28"/>
      <c r="BD2850" s="29"/>
      <c r="BE2850" s="30"/>
      <c r="BF2850" s="28"/>
      <c r="BG2850" s="29"/>
      <c r="BH2850" s="30"/>
      <c r="BI2850" s="20"/>
      <c r="BJ2850" s="20"/>
      <c r="BK2850" s="20"/>
    </row>
    <row r="2851" spans="25:63" x14ac:dyDescent="0.25">
      <c r="Y2851" s="25"/>
      <c r="AA2851" s="26"/>
      <c r="AB2851" s="27"/>
      <c r="AC2851" s="27"/>
      <c r="AD2851" s="27"/>
      <c r="BA2851" s="32"/>
      <c r="BB2851" s="32"/>
      <c r="BC2851" s="28"/>
      <c r="BD2851" s="29"/>
      <c r="BE2851" s="30"/>
      <c r="BF2851" s="28"/>
      <c r="BG2851" s="29"/>
      <c r="BH2851" s="30"/>
      <c r="BI2851" s="20"/>
      <c r="BJ2851" s="20"/>
      <c r="BK2851" s="20"/>
    </row>
    <row r="2852" spans="25:63" x14ac:dyDescent="0.25">
      <c r="Y2852" s="25"/>
      <c r="AA2852" s="26"/>
      <c r="AB2852" s="27"/>
      <c r="AC2852" s="27"/>
      <c r="AD2852" s="27"/>
      <c r="BA2852" s="32"/>
      <c r="BB2852" s="32"/>
      <c r="BC2852" s="28"/>
      <c r="BD2852" s="29"/>
      <c r="BE2852" s="30"/>
      <c r="BF2852" s="28"/>
      <c r="BG2852" s="29"/>
      <c r="BH2852" s="30"/>
      <c r="BI2852" s="20"/>
      <c r="BJ2852" s="20"/>
      <c r="BK2852" s="20"/>
    </row>
    <row r="2853" spans="25:63" x14ac:dyDescent="0.25">
      <c r="Y2853" s="25"/>
      <c r="AA2853" s="26"/>
      <c r="AB2853" s="27"/>
      <c r="AC2853" s="27"/>
      <c r="AD2853" s="27"/>
      <c r="BA2853" s="32"/>
      <c r="BB2853" s="32"/>
      <c r="BC2853" s="28"/>
      <c r="BD2853" s="29"/>
      <c r="BE2853" s="30"/>
      <c r="BF2853" s="28"/>
      <c r="BG2853" s="29"/>
      <c r="BH2853" s="30"/>
      <c r="BI2853" s="20"/>
      <c r="BJ2853" s="20"/>
      <c r="BK2853" s="20"/>
    </row>
    <row r="2854" spans="25:63" x14ac:dyDescent="0.25">
      <c r="Y2854" s="25"/>
      <c r="AA2854" s="26"/>
      <c r="AB2854" s="27"/>
      <c r="AC2854" s="27"/>
      <c r="AD2854" s="27"/>
      <c r="BA2854" s="32"/>
      <c r="BB2854" s="32"/>
      <c r="BC2854" s="28"/>
      <c r="BD2854" s="29"/>
      <c r="BE2854" s="30"/>
      <c r="BF2854" s="28"/>
      <c r="BG2854" s="29"/>
      <c r="BH2854" s="30"/>
      <c r="BI2854" s="20"/>
      <c r="BJ2854" s="20"/>
      <c r="BK2854" s="20"/>
    </row>
    <row r="2855" spans="25:63" x14ac:dyDescent="0.25">
      <c r="Y2855" s="25"/>
      <c r="AA2855" s="26"/>
      <c r="AB2855" s="27"/>
      <c r="AC2855" s="27"/>
      <c r="AD2855" s="27"/>
      <c r="BA2855" s="32"/>
      <c r="BB2855" s="32"/>
      <c r="BC2855" s="28"/>
      <c r="BD2855" s="29"/>
      <c r="BE2855" s="30"/>
      <c r="BF2855" s="28"/>
      <c r="BG2855" s="29"/>
      <c r="BH2855" s="30"/>
      <c r="BI2855" s="20"/>
      <c r="BJ2855" s="20"/>
      <c r="BK2855" s="20"/>
    </row>
    <row r="2856" spans="25:63" x14ac:dyDescent="0.25">
      <c r="Y2856" s="25"/>
      <c r="AA2856" s="26"/>
      <c r="AB2856" s="27"/>
      <c r="AC2856" s="27"/>
      <c r="AD2856" s="27"/>
      <c r="BA2856" s="32"/>
      <c r="BB2856" s="32"/>
      <c r="BC2856" s="28"/>
      <c r="BD2856" s="29"/>
      <c r="BE2856" s="30"/>
      <c r="BF2856" s="28"/>
      <c r="BG2856" s="29"/>
      <c r="BH2856" s="30"/>
      <c r="BI2856" s="20"/>
      <c r="BJ2856" s="20"/>
      <c r="BK2856" s="20"/>
    </row>
    <row r="2857" spans="25:63" x14ac:dyDescent="0.25">
      <c r="Y2857" s="25"/>
      <c r="AA2857" s="26"/>
      <c r="AB2857" s="27"/>
      <c r="AC2857" s="27"/>
      <c r="AD2857" s="27"/>
      <c r="BA2857" s="32"/>
      <c r="BB2857" s="32"/>
      <c r="BC2857" s="28"/>
      <c r="BD2857" s="29"/>
      <c r="BE2857" s="30"/>
      <c r="BF2857" s="28"/>
      <c r="BG2857" s="29"/>
      <c r="BH2857" s="30"/>
      <c r="BI2857" s="20"/>
      <c r="BJ2857" s="20"/>
      <c r="BK2857" s="20"/>
    </row>
    <row r="2858" spans="25:63" x14ac:dyDescent="0.25">
      <c r="Y2858" s="25"/>
      <c r="AA2858" s="26"/>
      <c r="AB2858" s="27"/>
      <c r="AC2858" s="27"/>
      <c r="AD2858" s="27"/>
      <c r="BA2858" s="32"/>
      <c r="BB2858" s="32"/>
      <c r="BC2858" s="28"/>
      <c r="BD2858" s="29"/>
      <c r="BE2858" s="30"/>
      <c r="BF2858" s="28"/>
      <c r="BG2858" s="29"/>
      <c r="BH2858" s="30"/>
      <c r="BI2858" s="20"/>
      <c r="BJ2858" s="20"/>
      <c r="BK2858" s="20"/>
    </row>
    <row r="2859" spans="25:63" x14ac:dyDescent="0.25">
      <c r="Y2859" s="25"/>
      <c r="AA2859" s="26"/>
      <c r="AB2859" s="27"/>
      <c r="AC2859" s="27"/>
      <c r="AD2859" s="27"/>
      <c r="BA2859" s="32"/>
      <c r="BB2859" s="32"/>
      <c r="BC2859" s="28"/>
      <c r="BD2859" s="29"/>
      <c r="BE2859" s="30"/>
      <c r="BF2859" s="28"/>
      <c r="BG2859" s="29"/>
      <c r="BH2859" s="30"/>
      <c r="BI2859" s="20"/>
      <c r="BJ2859" s="20"/>
      <c r="BK2859" s="20"/>
    </row>
    <row r="2860" spans="25:63" x14ac:dyDescent="0.25">
      <c r="Y2860" s="25"/>
      <c r="AA2860" s="26"/>
      <c r="AB2860" s="27"/>
      <c r="AC2860" s="27"/>
      <c r="AD2860" s="27"/>
      <c r="BA2860" s="32"/>
      <c r="BB2860" s="32"/>
      <c r="BC2860" s="28"/>
      <c r="BD2860" s="29"/>
      <c r="BE2860" s="30"/>
      <c r="BF2860" s="28"/>
      <c r="BG2860" s="29"/>
      <c r="BH2860" s="30"/>
      <c r="BI2860" s="20"/>
      <c r="BJ2860" s="20"/>
      <c r="BK2860" s="20"/>
    </row>
    <row r="2861" spans="25:63" x14ac:dyDescent="0.25">
      <c r="Y2861" s="25"/>
      <c r="AA2861" s="26"/>
      <c r="AB2861" s="27"/>
      <c r="AC2861" s="27"/>
      <c r="AD2861" s="27"/>
      <c r="BA2861" s="32"/>
      <c r="BB2861" s="32"/>
      <c r="BC2861" s="28"/>
      <c r="BD2861" s="29"/>
      <c r="BE2861" s="30"/>
      <c r="BF2861" s="28"/>
      <c r="BG2861" s="29"/>
      <c r="BH2861" s="30"/>
      <c r="BI2861" s="20"/>
      <c r="BJ2861" s="20"/>
      <c r="BK2861" s="20"/>
    </row>
    <row r="2862" spans="25:63" x14ac:dyDescent="0.25">
      <c r="Y2862" s="25"/>
      <c r="AA2862" s="26"/>
      <c r="AB2862" s="27"/>
      <c r="AC2862" s="27"/>
      <c r="AD2862" s="27"/>
      <c r="BA2862" s="32"/>
      <c r="BB2862" s="32"/>
      <c r="BC2862" s="28"/>
      <c r="BD2862" s="29"/>
      <c r="BE2862" s="30"/>
      <c r="BF2862" s="28"/>
      <c r="BG2862" s="29"/>
      <c r="BH2862" s="30"/>
      <c r="BI2862" s="20"/>
      <c r="BJ2862" s="20"/>
      <c r="BK2862" s="20"/>
    </row>
    <row r="2863" spans="25:63" x14ac:dyDescent="0.25">
      <c r="Y2863" s="25"/>
      <c r="AA2863" s="26"/>
      <c r="AB2863" s="27"/>
      <c r="AC2863" s="27"/>
      <c r="AD2863" s="27"/>
      <c r="BA2863" s="32"/>
      <c r="BB2863" s="32"/>
      <c r="BC2863" s="28"/>
      <c r="BD2863" s="29"/>
      <c r="BE2863" s="30"/>
      <c r="BF2863" s="28"/>
      <c r="BG2863" s="29"/>
      <c r="BH2863" s="30"/>
      <c r="BI2863" s="20"/>
      <c r="BJ2863" s="20"/>
      <c r="BK2863" s="20"/>
    </row>
    <row r="2864" spans="25:63" x14ac:dyDescent="0.25">
      <c r="Y2864" s="25"/>
      <c r="AA2864" s="26"/>
      <c r="AB2864" s="27"/>
      <c r="AC2864" s="27"/>
      <c r="AD2864" s="27"/>
      <c r="BA2864" s="32"/>
      <c r="BB2864" s="32"/>
      <c r="BC2864" s="28"/>
      <c r="BD2864" s="29"/>
      <c r="BE2864" s="30"/>
      <c r="BF2864" s="28"/>
      <c r="BG2864" s="29"/>
      <c r="BH2864" s="30"/>
      <c r="BI2864" s="20"/>
      <c r="BJ2864" s="20"/>
      <c r="BK2864" s="20"/>
    </row>
    <row r="2865" spans="25:63" x14ac:dyDescent="0.25">
      <c r="Y2865" s="25"/>
      <c r="AA2865" s="26"/>
      <c r="AB2865" s="27"/>
      <c r="AC2865" s="27"/>
      <c r="AD2865" s="27"/>
      <c r="BA2865" s="32"/>
      <c r="BB2865" s="32"/>
      <c r="BC2865" s="28"/>
      <c r="BD2865" s="29"/>
      <c r="BE2865" s="30"/>
      <c r="BF2865" s="28"/>
      <c r="BG2865" s="29"/>
      <c r="BH2865" s="30"/>
      <c r="BI2865" s="20"/>
      <c r="BJ2865" s="20"/>
      <c r="BK2865" s="20"/>
    </row>
    <row r="2866" spans="25:63" x14ac:dyDescent="0.25">
      <c r="Y2866" s="25"/>
      <c r="AA2866" s="26"/>
      <c r="AB2866" s="27"/>
      <c r="AC2866" s="27"/>
      <c r="AD2866" s="27"/>
      <c r="BA2866" s="32"/>
      <c r="BB2866" s="32"/>
      <c r="BC2866" s="28"/>
      <c r="BD2866" s="29"/>
      <c r="BE2866" s="30"/>
      <c r="BF2866" s="28"/>
      <c r="BG2866" s="29"/>
      <c r="BH2866" s="30"/>
      <c r="BI2866" s="20"/>
      <c r="BJ2866" s="20"/>
      <c r="BK2866" s="20"/>
    </row>
    <row r="2867" spans="25:63" x14ac:dyDescent="0.25">
      <c r="Y2867" s="25"/>
      <c r="AA2867" s="26"/>
      <c r="AB2867" s="27"/>
      <c r="AC2867" s="27"/>
      <c r="AD2867" s="27"/>
      <c r="BA2867" s="32"/>
      <c r="BB2867" s="32"/>
      <c r="BC2867" s="28"/>
      <c r="BD2867" s="29"/>
      <c r="BE2867" s="30"/>
      <c r="BF2867" s="28"/>
      <c r="BG2867" s="29"/>
      <c r="BH2867" s="30"/>
      <c r="BI2867" s="20"/>
      <c r="BJ2867" s="20"/>
      <c r="BK2867" s="20"/>
    </row>
    <row r="2868" spans="25:63" x14ac:dyDescent="0.25">
      <c r="Y2868" s="25"/>
      <c r="AA2868" s="26"/>
      <c r="AB2868" s="27"/>
      <c r="AC2868" s="27"/>
      <c r="AD2868" s="27"/>
      <c r="BA2868" s="32"/>
      <c r="BB2868" s="32"/>
      <c r="BC2868" s="28"/>
      <c r="BD2868" s="29"/>
      <c r="BE2868" s="30"/>
      <c r="BF2868" s="28"/>
      <c r="BG2868" s="29"/>
      <c r="BH2868" s="30"/>
      <c r="BI2868" s="20"/>
      <c r="BJ2868" s="20"/>
      <c r="BK2868" s="20"/>
    </row>
    <row r="2869" spans="25:63" x14ac:dyDescent="0.25">
      <c r="Y2869" s="25"/>
      <c r="AA2869" s="26"/>
      <c r="AB2869" s="27"/>
      <c r="AC2869" s="27"/>
      <c r="AD2869" s="27"/>
      <c r="BA2869" s="32"/>
      <c r="BB2869" s="32"/>
      <c r="BC2869" s="28"/>
      <c r="BD2869" s="29"/>
      <c r="BE2869" s="30"/>
      <c r="BF2869" s="28"/>
      <c r="BG2869" s="29"/>
      <c r="BH2869" s="30"/>
      <c r="BI2869" s="20"/>
      <c r="BJ2869" s="20"/>
      <c r="BK2869" s="20"/>
    </row>
    <row r="2870" spans="25:63" x14ac:dyDescent="0.25">
      <c r="Y2870" s="25"/>
      <c r="AA2870" s="26"/>
      <c r="AB2870" s="27"/>
      <c r="AC2870" s="27"/>
      <c r="AD2870" s="27"/>
      <c r="BA2870" s="32"/>
      <c r="BB2870" s="32"/>
      <c r="BC2870" s="28"/>
      <c r="BD2870" s="29"/>
      <c r="BE2870" s="30"/>
      <c r="BF2870" s="28"/>
      <c r="BG2870" s="29"/>
      <c r="BH2870" s="30"/>
      <c r="BI2870" s="20"/>
      <c r="BJ2870" s="20"/>
      <c r="BK2870" s="20"/>
    </row>
    <row r="2871" spans="25:63" x14ac:dyDescent="0.25">
      <c r="Y2871" s="25"/>
      <c r="AA2871" s="26"/>
      <c r="AB2871" s="27"/>
      <c r="AC2871" s="27"/>
      <c r="AD2871" s="27"/>
      <c r="BA2871" s="32"/>
      <c r="BB2871" s="32"/>
      <c r="BC2871" s="28"/>
      <c r="BD2871" s="29"/>
      <c r="BE2871" s="30"/>
      <c r="BF2871" s="28"/>
      <c r="BG2871" s="29"/>
      <c r="BH2871" s="30"/>
      <c r="BI2871" s="20"/>
      <c r="BJ2871" s="20"/>
      <c r="BK2871" s="20"/>
    </row>
    <row r="2872" spans="25:63" x14ac:dyDescent="0.25">
      <c r="Y2872" s="25"/>
      <c r="AA2872" s="26"/>
      <c r="AB2872" s="27"/>
      <c r="AC2872" s="27"/>
      <c r="AD2872" s="27"/>
      <c r="BA2872" s="32"/>
      <c r="BB2872" s="32"/>
      <c r="BC2872" s="28"/>
      <c r="BD2872" s="29"/>
      <c r="BE2872" s="30"/>
      <c r="BF2872" s="28"/>
      <c r="BG2872" s="29"/>
      <c r="BH2872" s="30"/>
      <c r="BI2872" s="20"/>
      <c r="BJ2872" s="20"/>
      <c r="BK2872" s="20"/>
    </row>
    <row r="2873" spans="25:63" x14ac:dyDescent="0.25">
      <c r="Y2873" s="25"/>
      <c r="AA2873" s="26"/>
      <c r="AB2873" s="27"/>
      <c r="AC2873" s="27"/>
      <c r="AD2873" s="27"/>
      <c r="BA2873" s="32"/>
      <c r="BB2873" s="32"/>
      <c r="BC2873" s="28"/>
      <c r="BD2873" s="29"/>
      <c r="BE2873" s="30"/>
      <c r="BF2873" s="28"/>
      <c r="BG2873" s="29"/>
      <c r="BH2873" s="30"/>
      <c r="BI2873" s="20"/>
      <c r="BJ2873" s="20"/>
      <c r="BK2873" s="20"/>
    </row>
    <row r="2874" spans="25:63" x14ac:dyDescent="0.25">
      <c r="Y2874" s="25"/>
      <c r="AA2874" s="26"/>
      <c r="AB2874" s="27"/>
      <c r="AC2874" s="27"/>
      <c r="AD2874" s="27"/>
      <c r="BA2874" s="32"/>
      <c r="BB2874" s="32"/>
      <c r="BC2874" s="28"/>
      <c r="BD2874" s="29"/>
      <c r="BE2874" s="30"/>
      <c r="BF2874" s="28"/>
      <c r="BG2874" s="29"/>
      <c r="BH2874" s="30"/>
      <c r="BI2874" s="20"/>
      <c r="BJ2874" s="20"/>
      <c r="BK2874" s="20"/>
    </row>
    <row r="2875" spans="25:63" x14ac:dyDescent="0.25">
      <c r="Y2875" s="25"/>
      <c r="AA2875" s="26"/>
      <c r="AB2875" s="27"/>
      <c r="AC2875" s="27"/>
      <c r="AD2875" s="27"/>
      <c r="BA2875" s="32"/>
      <c r="BB2875" s="32"/>
      <c r="BC2875" s="28"/>
      <c r="BD2875" s="29"/>
      <c r="BE2875" s="30"/>
      <c r="BF2875" s="28"/>
      <c r="BG2875" s="29"/>
      <c r="BH2875" s="30"/>
      <c r="BI2875" s="20"/>
      <c r="BJ2875" s="20"/>
      <c r="BK2875" s="20"/>
    </row>
    <row r="2876" spans="25:63" x14ac:dyDescent="0.25">
      <c r="Y2876" s="25"/>
      <c r="AA2876" s="26"/>
      <c r="AB2876" s="27"/>
      <c r="AC2876" s="27"/>
      <c r="AD2876" s="27"/>
      <c r="BA2876" s="32"/>
      <c r="BB2876" s="32"/>
      <c r="BC2876" s="28"/>
      <c r="BD2876" s="29"/>
      <c r="BE2876" s="30"/>
      <c r="BF2876" s="28"/>
      <c r="BG2876" s="29"/>
      <c r="BH2876" s="30"/>
      <c r="BI2876" s="20"/>
      <c r="BJ2876" s="20"/>
      <c r="BK2876" s="20"/>
    </row>
    <row r="2877" spans="25:63" x14ac:dyDescent="0.25">
      <c r="Y2877" s="25"/>
      <c r="AA2877" s="26"/>
      <c r="AB2877" s="27"/>
      <c r="AC2877" s="27"/>
      <c r="AD2877" s="27"/>
      <c r="BA2877" s="32"/>
      <c r="BB2877" s="32"/>
      <c r="BC2877" s="28"/>
      <c r="BD2877" s="29"/>
      <c r="BE2877" s="30"/>
      <c r="BF2877" s="28"/>
      <c r="BG2877" s="29"/>
      <c r="BH2877" s="30"/>
      <c r="BI2877" s="20"/>
      <c r="BJ2877" s="20"/>
      <c r="BK2877" s="20"/>
    </row>
    <row r="2878" spans="25:63" x14ac:dyDescent="0.25">
      <c r="Y2878" s="25"/>
      <c r="AA2878" s="26"/>
      <c r="AB2878" s="27"/>
      <c r="AC2878" s="27"/>
      <c r="AD2878" s="27"/>
      <c r="BA2878" s="32"/>
      <c r="BB2878" s="32"/>
      <c r="BC2878" s="28"/>
      <c r="BD2878" s="29"/>
      <c r="BE2878" s="30"/>
      <c r="BF2878" s="28"/>
      <c r="BG2878" s="29"/>
      <c r="BH2878" s="30"/>
      <c r="BI2878" s="20"/>
      <c r="BJ2878" s="20"/>
      <c r="BK2878" s="20"/>
    </row>
    <row r="2879" spans="25:63" x14ac:dyDescent="0.25">
      <c r="Y2879" s="25"/>
      <c r="AA2879" s="26"/>
      <c r="AB2879" s="27"/>
      <c r="AC2879" s="27"/>
      <c r="AD2879" s="27"/>
      <c r="BA2879" s="32"/>
      <c r="BB2879" s="32"/>
      <c r="BC2879" s="28"/>
      <c r="BD2879" s="29"/>
      <c r="BE2879" s="30"/>
      <c r="BF2879" s="28"/>
      <c r="BG2879" s="29"/>
      <c r="BH2879" s="30"/>
      <c r="BI2879" s="20"/>
      <c r="BJ2879" s="20"/>
      <c r="BK2879" s="20"/>
    </row>
    <row r="2880" spans="25:63" x14ac:dyDescent="0.25">
      <c r="Y2880" s="25"/>
      <c r="AA2880" s="26"/>
      <c r="AB2880" s="27"/>
      <c r="AC2880" s="27"/>
      <c r="AD2880" s="27"/>
      <c r="BA2880" s="32"/>
      <c r="BB2880" s="32"/>
      <c r="BC2880" s="28"/>
      <c r="BD2880" s="29"/>
      <c r="BE2880" s="30"/>
      <c r="BF2880" s="28"/>
      <c r="BG2880" s="29"/>
      <c r="BH2880" s="30"/>
      <c r="BI2880" s="20"/>
      <c r="BJ2880" s="20"/>
      <c r="BK2880" s="20"/>
    </row>
    <row r="2881" spans="25:63" x14ac:dyDescent="0.25">
      <c r="Y2881" s="25"/>
      <c r="AA2881" s="26"/>
      <c r="AB2881" s="27"/>
      <c r="AC2881" s="27"/>
      <c r="AD2881" s="27"/>
      <c r="BA2881" s="32"/>
      <c r="BB2881" s="32"/>
      <c r="BC2881" s="28"/>
      <c r="BD2881" s="29"/>
      <c r="BE2881" s="30"/>
      <c r="BF2881" s="28"/>
      <c r="BG2881" s="29"/>
      <c r="BH2881" s="30"/>
      <c r="BI2881" s="20"/>
      <c r="BJ2881" s="20"/>
      <c r="BK2881" s="20"/>
    </row>
    <row r="2882" spans="25:63" x14ac:dyDescent="0.25">
      <c r="Y2882" s="25"/>
      <c r="AA2882" s="26"/>
      <c r="AB2882" s="27"/>
      <c r="AC2882" s="27"/>
      <c r="AD2882" s="27"/>
      <c r="BA2882" s="32"/>
      <c r="BB2882" s="32"/>
      <c r="BC2882" s="28"/>
      <c r="BD2882" s="29"/>
      <c r="BE2882" s="30"/>
      <c r="BF2882" s="28"/>
      <c r="BG2882" s="29"/>
      <c r="BH2882" s="30"/>
      <c r="BI2882" s="20"/>
      <c r="BJ2882" s="20"/>
      <c r="BK2882" s="20"/>
    </row>
    <row r="2883" spans="25:63" x14ac:dyDescent="0.25">
      <c r="Y2883" s="25"/>
      <c r="AA2883" s="26"/>
      <c r="AB2883" s="27"/>
      <c r="AC2883" s="27"/>
      <c r="AD2883" s="27"/>
      <c r="BA2883" s="32"/>
      <c r="BB2883" s="32"/>
      <c r="BC2883" s="28"/>
      <c r="BD2883" s="29"/>
      <c r="BE2883" s="30"/>
      <c r="BF2883" s="28"/>
      <c r="BG2883" s="29"/>
      <c r="BH2883" s="30"/>
      <c r="BI2883" s="20"/>
      <c r="BJ2883" s="20"/>
      <c r="BK2883" s="20"/>
    </row>
    <row r="2884" spans="25:63" x14ac:dyDescent="0.25">
      <c r="Y2884" s="25"/>
      <c r="AA2884" s="26"/>
      <c r="AB2884" s="27"/>
      <c r="AC2884" s="27"/>
      <c r="AD2884" s="27"/>
      <c r="BA2884" s="32"/>
      <c r="BB2884" s="32"/>
      <c r="BC2884" s="28"/>
      <c r="BD2884" s="29"/>
      <c r="BE2884" s="30"/>
      <c r="BF2884" s="28"/>
      <c r="BG2884" s="29"/>
      <c r="BH2884" s="30"/>
      <c r="BI2884" s="20"/>
      <c r="BJ2884" s="20"/>
      <c r="BK2884" s="20"/>
    </row>
    <row r="2885" spans="25:63" x14ac:dyDescent="0.25">
      <c r="Y2885" s="25"/>
      <c r="AA2885" s="26"/>
      <c r="AB2885" s="27"/>
      <c r="AC2885" s="27"/>
      <c r="AD2885" s="27"/>
      <c r="BA2885" s="32"/>
      <c r="BB2885" s="32"/>
      <c r="BC2885" s="28"/>
      <c r="BD2885" s="29"/>
      <c r="BE2885" s="30"/>
      <c r="BF2885" s="28"/>
      <c r="BG2885" s="29"/>
      <c r="BH2885" s="30"/>
      <c r="BI2885" s="20"/>
      <c r="BJ2885" s="20"/>
      <c r="BK2885" s="20"/>
    </row>
    <row r="2886" spans="25:63" x14ac:dyDescent="0.25">
      <c r="Y2886" s="25"/>
      <c r="AA2886" s="26"/>
      <c r="AB2886" s="27"/>
      <c r="AC2886" s="27"/>
      <c r="AD2886" s="27"/>
      <c r="BA2886" s="32"/>
      <c r="BB2886" s="32"/>
      <c r="BC2886" s="28"/>
      <c r="BD2886" s="29"/>
      <c r="BE2886" s="30"/>
      <c r="BF2886" s="28"/>
      <c r="BG2886" s="29"/>
      <c r="BH2886" s="30"/>
      <c r="BI2886" s="20"/>
      <c r="BJ2886" s="20"/>
      <c r="BK2886" s="20"/>
    </row>
    <row r="2887" spans="25:63" x14ac:dyDescent="0.25">
      <c r="Y2887" s="25"/>
      <c r="AA2887" s="26"/>
      <c r="AB2887" s="27"/>
      <c r="AC2887" s="27"/>
      <c r="AD2887" s="27"/>
      <c r="BA2887" s="32"/>
      <c r="BB2887" s="32"/>
      <c r="BC2887" s="28"/>
      <c r="BD2887" s="29"/>
      <c r="BE2887" s="30"/>
      <c r="BF2887" s="28"/>
      <c r="BG2887" s="29"/>
      <c r="BH2887" s="30"/>
      <c r="BI2887" s="20"/>
      <c r="BJ2887" s="20"/>
      <c r="BK2887" s="20"/>
    </row>
    <row r="2888" spans="25:63" x14ac:dyDescent="0.25">
      <c r="Y2888" s="25"/>
      <c r="AA2888" s="26"/>
      <c r="AB2888" s="27"/>
      <c r="AC2888" s="27"/>
      <c r="AD2888" s="27"/>
      <c r="BA2888" s="32"/>
      <c r="BB2888" s="32"/>
      <c r="BC2888" s="28"/>
      <c r="BD2888" s="29"/>
      <c r="BE2888" s="30"/>
      <c r="BF2888" s="28"/>
      <c r="BG2888" s="29"/>
      <c r="BH2888" s="30"/>
      <c r="BI2888" s="20"/>
      <c r="BJ2888" s="20"/>
      <c r="BK2888" s="20"/>
    </row>
    <row r="2889" spans="25:63" x14ac:dyDescent="0.25">
      <c r="Y2889" s="25"/>
      <c r="AA2889" s="26"/>
      <c r="AB2889" s="27"/>
      <c r="AC2889" s="27"/>
      <c r="AD2889" s="27"/>
      <c r="BA2889" s="32"/>
      <c r="BB2889" s="32"/>
      <c r="BC2889" s="28"/>
      <c r="BD2889" s="29"/>
      <c r="BE2889" s="30"/>
      <c r="BF2889" s="28"/>
      <c r="BG2889" s="29"/>
      <c r="BH2889" s="30"/>
      <c r="BI2889" s="20"/>
      <c r="BJ2889" s="20"/>
      <c r="BK2889" s="20"/>
    </row>
    <row r="2890" spans="25:63" x14ac:dyDescent="0.25">
      <c r="Y2890" s="25"/>
      <c r="AA2890" s="26"/>
      <c r="AB2890" s="27"/>
      <c r="AC2890" s="27"/>
      <c r="AD2890" s="27"/>
      <c r="BA2890" s="32"/>
      <c r="BB2890" s="32"/>
      <c r="BC2890" s="28"/>
      <c r="BD2890" s="29"/>
      <c r="BE2890" s="30"/>
      <c r="BF2890" s="28"/>
      <c r="BG2890" s="29"/>
      <c r="BH2890" s="30"/>
      <c r="BI2890" s="20"/>
      <c r="BJ2890" s="20"/>
      <c r="BK2890" s="20"/>
    </row>
    <row r="2891" spans="25:63" x14ac:dyDescent="0.25">
      <c r="Y2891" s="25"/>
      <c r="AA2891" s="26"/>
      <c r="AB2891" s="27"/>
      <c r="AC2891" s="27"/>
      <c r="AD2891" s="27"/>
      <c r="BA2891" s="32"/>
      <c r="BB2891" s="32"/>
      <c r="BC2891" s="28"/>
      <c r="BD2891" s="29"/>
      <c r="BE2891" s="30"/>
      <c r="BF2891" s="28"/>
      <c r="BG2891" s="29"/>
      <c r="BH2891" s="30"/>
      <c r="BI2891" s="20"/>
      <c r="BJ2891" s="20"/>
      <c r="BK2891" s="20"/>
    </row>
    <row r="2892" spans="25:63" x14ac:dyDescent="0.25">
      <c r="Y2892" s="25"/>
      <c r="AA2892" s="26"/>
      <c r="AB2892" s="27"/>
      <c r="AC2892" s="27"/>
      <c r="AD2892" s="27"/>
      <c r="BA2892" s="32"/>
      <c r="BB2892" s="32"/>
      <c r="BC2892" s="28"/>
      <c r="BD2892" s="29"/>
      <c r="BE2892" s="30"/>
      <c r="BF2892" s="28"/>
      <c r="BG2892" s="29"/>
      <c r="BH2892" s="30"/>
      <c r="BI2892" s="20"/>
      <c r="BJ2892" s="20"/>
      <c r="BK2892" s="20"/>
    </row>
    <row r="2893" spans="25:63" x14ac:dyDescent="0.25">
      <c r="Y2893" s="25"/>
      <c r="AA2893" s="26"/>
      <c r="AB2893" s="27"/>
      <c r="AC2893" s="27"/>
      <c r="AD2893" s="27"/>
      <c r="BA2893" s="32"/>
      <c r="BB2893" s="32"/>
      <c r="BC2893" s="28"/>
      <c r="BD2893" s="29"/>
      <c r="BE2893" s="30"/>
      <c r="BF2893" s="28"/>
      <c r="BG2893" s="29"/>
      <c r="BH2893" s="30"/>
      <c r="BI2893" s="20"/>
      <c r="BJ2893" s="20"/>
      <c r="BK2893" s="20"/>
    </row>
    <row r="2894" spans="25:63" x14ac:dyDescent="0.25">
      <c r="Y2894" s="25"/>
      <c r="AA2894" s="26"/>
      <c r="AB2894" s="27"/>
      <c r="AC2894" s="27"/>
      <c r="AD2894" s="27"/>
      <c r="BA2894" s="32"/>
      <c r="BB2894" s="32"/>
      <c r="BC2894" s="28"/>
      <c r="BD2894" s="29"/>
      <c r="BE2894" s="30"/>
      <c r="BF2894" s="28"/>
      <c r="BG2894" s="29"/>
      <c r="BH2894" s="30"/>
      <c r="BI2894" s="20"/>
      <c r="BJ2894" s="20"/>
      <c r="BK2894" s="20"/>
    </row>
    <row r="2895" spans="25:63" x14ac:dyDescent="0.25">
      <c r="Y2895" s="25"/>
      <c r="AA2895" s="26"/>
      <c r="AB2895" s="27"/>
      <c r="AC2895" s="27"/>
      <c r="AD2895" s="27"/>
      <c r="BA2895" s="32"/>
      <c r="BB2895" s="32"/>
      <c r="BC2895" s="28"/>
      <c r="BD2895" s="29"/>
      <c r="BE2895" s="30"/>
      <c r="BF2895" s="28"/>
      <c r="BG2895" s="29"/>
      <c r="BH2895" s="30"/>
      <c r="BI2895" s="20"/>
      <c r="BJ2895" s="20"/>
      <c r="BK2895" s="20"/>
    </row>
    <row r="2896" spans="25:63" x14ac:dyDescent="0.25">
      <c r="Y2896" s="25"/>
      <c r="AA2896" s="26"/>
      <c r="AB2896" s="27"/>
      <c r="AC2896" s="27"/>
      <c r="AD2896" s="27"/>
      <c r="BA2896" s="32"/>
      <c r="BB2896" s="32"/>
      <c r="BC2896" s="28"/>
      <c r="BD2896" s="29"/>
      <c r="BE2896" s="30"/>
      <c r="BF2896" s="28"/>
      <c r="BG2896" s="29"/>
      <c r="BH2896" s="30"/>
      <c r="BI2896" s="20"/>
      <c r="BJ2896" s="20"/>
      <c r="BK2896" s="20"/>
    </row>
    <row r="2897" spans="25:63" x14ac:dyDescent="0.25">
      <c r="Y2897" s="25"/>
      <c r="AA2897" s="26"/>
      <c r="AB2897" s="27"/>
      <c r="AC2897" s="27"/>
      <c r="AD2897" s="27"/>
      <c r="BA2897" s="32"/>
      <c r="BB2897" s="32"/>
      <c r="BC2897" s="28"/>
      <c r="BD2897" s="29"/>
      <c r="BE2897" s="30"/>
      <c r="BF2897" s="28"/>
      <c r="BG2897" s="29"/>
      <c r="BH2897" s="30"/>
      <c r="BI2897" s="20"/>
      <c r="BJ2897" s="20"/>
      <c r="BK2897" s="20"/>
    </row>
    <row r="2898" spans="25:63" x14ac:dyDescent="0.25">
      <c r="Y2898" s="25"/>
      <c r="AA2898" s="26"/>
      <c r="AB2898" s="27"/>
      <c r="AC2898" s="27"/>
      <c r="AD2898" s="27"/>
      <c r="BA2898" s="32"/>
      <c r="BB2898" s="32"/>
      <c r="BC2898" s="28"/>
      <c r="BD2898" s="29"/>
      <c r="BE2898" s="30"/>
      <c r="BF2898" s="28"/>
      <c r="BG2898" s="29"/>
      <c r="BH2898" s="30"/>
      <c r="BI2898" s="20"/>
      <c r="BJ2898" s="20"/>
      <c r="BK2898" s="20"/>
    </row>
    <row r="2899" spans="25:63" x14ac:dyDescent="0.25">
      <c r="Y2899" s="25"/>
      <c r="AA2899" s="26"/>
      <c r="AB2899" s="27"/>
      <c r="AC2899" s="27"/>
      <c r="AD2899" s="27"/>
      <c r="BA2899" s="32"/>
      <c r="BB2899" s="32"/>
      <c r="BC2899" s="28"/>
      <c r="BD2899" s="29"/>
      <c r="BE2899" s="30"/>
      <c r="BF2899" s="28"/>
      <c r="BG2899" s="29"/>
      <c r="BH2899" s="30"/>
      <c r="BI2899" s="20"/>
      <c r="BJ2899" s="20"/>
      <c r="BK2899" s="20"/>
    </row>
    <row r="2900" spans="25:63" x14ac:dyDescent="0.25">
      <c r="Y2900" s="25"/>
      <c r="AA2900" s="26"/>
      <c r="AB2900" s="27"/>
      <c r="AC2900" s="27"/>
      <c r="AD2900" s="27"/>
      <c r="BA2900" s="32"/>
      <c r="BB2900" s="32"/>
      <c r="BC2900" s="28"/>
      <c r="BD2900" s="29"/>
      <c r="BE2900" s="30"/>
      <c r="BF2900" s="28"/>
      <c r="BG2900" s="29"/>
      <c r="BH2900" s="30"/>
      <c r="BI2900" s="20"/>
      <c r="BJ2900" s="20"/>
      <c r="BK2900" s="20"/>
    </row>
    <row r="2901" spans="25:63" x14ac:dyDescent="0.25">
      <c r="Y2901" s="25"/>
      <c r="AA2901" s="26"/>
      <c r="AB2901" s="27"/>
      <c r="AC2901" s="27"/>
      <c r="AD2901" s="27"/>
      <c r="BA2901" s="32"/>
      <c r="BB2901" s="32"/>
      <c r="BC2901" s="28"/>
      <c r="BD2901" s="29"/>
      <c r="BE2901" s="30"/>
      <c r="BF2901" s="28"/>
      <c r="BG2901" s="29"/>
      <c r="BH2901" s="30"/>
      <c r="BI2901" s="20"/>
      <c r="BJ2901" s="20"/>
      <c r="BK2901" s="20"/>
    </row>
    <row r="2902" spans="25:63" x14ac:dyDescent="0.25">
      <c r="Y2902" s="25"/>
      <c r="AA2902" s="26"/>
      <c r="AB2902" s="27"/>
      <c r="AC2902" s="27"/>
      <c r="AD2902" s="27"/>
      <c r="BA2902" s="32"/>
      <c r="BB2902" s="32"/>
      <c r="BC2902" s="28"/>
      <c r="BD2902" s="29"/>
      <c r="BE2902" s="30"/>
      <c r="BF2902" s="28"/>
      <c r="BG2902" s="29"/>
      <c r="BH2902" s="30"/>
      <c r="BI2902" s="20"/>
      <c r="BJ2902" s="20"/>
      <c r="BK2902" s="20"/>
    </row>
    <row r="2903" spans="25:63" x14ac:dyDescent="0.25">
      <c r="Y2903" s="25"/>
      <c r="AA2903" s="26"/>
      <c r="AB2903" s="27"/>
      <c r="AC2903" s="27"/>
      <c r="AD2903" s="27"/>
      <c r="BA2903" s="32"/>
      <c r="BB2903" s="32"/>
      <c r="BC2903" s="28"/>
      <c r="BD2903" s="29"/>
      <c r="BE2903" s="30"/>
      <c r="BF2903" s="28"/>
      <c r="BG2903" s="29"/>
      <c r="BH2903" s="30"/>
      <c r="BI2903" s="20"/>
      <c r="BJ2903" s="20"/>
      <c r="BK2903" s="20"/>
    </row>
    <row r="2904" spans="25:63" x14ac:dyDescent="0.25">
      <c r="Y2904" s="25"/>
      <c r="AA2904" s="26"/>
      <c r="AB2904" s="27"/>
      <c r="AC2904" s="27"/>
      <c r="AD2904" s="27"/>
      <c r="BA2904" s="32"/>
      <c r="BB2904" s="32"/>
      <c r="BC2904" s="28"/>
      <c r="BD2904" s="29"/>
      <c r="BE2904" s="30"/>
      <c r="BF2904" s="28"/>
      <c r="BG2904" s="29"/>
      <c r="BH2904" s="30"/>
      <c r="BI2904" s="20"/>
      <c r="BJ2904" s="20"/>
      <c r="BK2904" s="20"/>
    </row>
    <row r="2905" spans="25:63" x14ac:dyDescent="0.25">
      <c r="Y2905" s="25"/>
      <c r="AA2905" s="26"/>
      <c r="AB2905" s="27"/>
      <c r="AC2905" s="27"/>
      <c r="AD2905" s="27"/>
      <c r="BA2905" s="32"/>
      <c r="BB2905" s="32"/>
      <c r="BC2905" s="28"/>
      <c r="BD2905" s="29"/>
      <c r="BE2905" s="30"/>
      <c r="BF2905" s="28"/>
      <c r="BG2905" s="29"/>
      <c r="BH2905" s="30"/>
      <c r="BI2905" s="20"/>
      <c r="BJ2905" s="20"/>
      <c r="BK2905" s="20"/>
    </row>
    <row r="2906" spans="25:63" x14ac:dyDescent="0.25">
      <c r="Y2906" s="25"/>
      <c r="AA2906" s="26"/>
      <c r="AB2906" s="27"/>
      <c r="AC2906" s="27"/>
      <c r="AD2906" s="27"/>
      <c r="BA2906" s="32"/>
      <c r="BB2906" s="32"/>
      <c r="BC2906" s="28"/>
      <c r="BD2906" s="29"/>
      <c r="BE2906" s="30"/>
      <c r="BF2906" s="28"/>
      <c r="BG2906" s="29"/>
      <c r="BH2906" s="30"/>
      <c r="BI2906" s="20"/>
      <c r="BJ2906" s="20"/>
      <c r="BK2906" s="20"/>
    </row>
    <row r="2907" spans="25:63" x14ac:dyDescent="0.25">
      <c r="Y2907" s="25"/>
      <c r="AA2907" s="26"/>
      <c r="AB2907" s="27"/>
      <c r="AC2907" s="27"/>
      <c r="AD2907" s="27"/>
      <c r="BA2907" s="32"/>
      <c r="BB2907" s="32"/>
      <c r="BC2907" s="28"/>
      <c r="BD2907" s="29"/>
      <c r="BE2907" s="30"/>
      <c r="BF2907" s="28"/>
      <c r="BG2907" s="29"/>
      <c r="BH2907" s="30"/>
      <c r="BI2907" s="20"/>
      <c r="BJ2907" s="20"/>
      <c r="BK2907" s="20"/>
    </row>
    <row r="2908" spans="25:63" x14ac:dyDescent="0.25">
      <c r="Y2908" s="25"/>
      <c r="AA2908" s="26"/>
      <c r="AB2908" s="27"/>
      <c r="AC2908" s="27"/>
      <c r="AD2908" s="27"/>
      <c r="BA2908" s="32"/>
      <c r="BB2908" s="32"/>
      <c r="BC2908" s="28"/>
      <c r="BD2908" s="29"/>
      <c r="BE2908" s="30"/>
      <c r="BF2908" s="28"/>
      <c r="BG2908" s="29"/>
      <c r="BH2908" s="30"/>
      <c r="BI2908" s="20"/>
      <c r="BJ2908" s="20"/>
      <c r="BK2908" s="20"/>
    </row>
    <row r="2909" spans="25:63" x14ac:dyDescent="0.25">
      <c r="Y2909" s="25"/>
      <c r="AA2909" s="26"/>
      <c r="AB2909" s="27"/>
      <c r="AC2909" s="27"/>
      <c r="AD2909" s="27"/>
      <c r="BA2909" s="32"/>
      <c r="BB2909" s="32"/>
      <c r="BC2909" s="28"/>
      <c r="BD2909" s="29"/>
      <c r="BE2909" s="30"/>
      <c r="BF2909" s="28"/>
      <c r="BG2909" s="29"/>
      <c r="BH2909" s="30"/>
      <c r="BI2909" s="20"/>
      <c r="BJ2909" s="20"/>
      <c r="BK2909" s="20"/>
    </row>
    <row r="2910" spans="25:63" x14ac:dyDescent="0.25">
      <c r="Y2910" s="25"/>
      <c r="AA2910" s="26"/>
      <c r="AB2910" s="27"/>
      <c r="AC2910" s="27"/>
      <c r="AD2910" s="27"/>
      <c r="BA2910" s="32"/>
      <c r="BB2910" s="32"/>
      <c r="BC2910" s="28"/>
      <c r="BD2910" s="29"/>
      <c r="BE2910" s="30"/>
      <c r="BF2910" s="28"/>
      <c r="BG2910" s="29"/>
      <c r="BH2910" s="30"/>
      <c r="BI2910" s="20"/>
      <c r="BJ2910" s="20"/>
      <c r="BK2910" s="20"/>
    </row>
    <row r="2911" spans="25:63" x14ac:dyDescent="0.25">
      <c r="Y2911" s="25"/>
      <c r="AA2911" s="26"/>
      <c r="AB2911" s="27"/>
      <c r="AC2911" s="27"/>
      <c r="AD2911" s="27"/>
      <c r="BA2911" s="32"/>
      <c r="BB2911" s="32"/>
      <c r="BC2911" s="28"/>
      <c r="BD2911" s="29"/>
      <c r="BE2911" s="30"/>
      <c r="BF2911" s="28"/>
      <c r="BG2911" s="29"/>
      <c r="BH2911" s="30"/>
      <c r="BI2911" s="20"/>
      <c r="BJ2911" s="20"/>
      <c r="BK2911" s="20"/>
    </row>
    <row r="2912" spans="25:63" x14ac:dyDescent="0.25">
      <c r="Y2912" s="25"/>
      <c r="AA2912" s="26"/>
      <c r="AB2912" s="27"/>
      <c r="AC2912" s="27"/>
      <c r="AD2912" s="27"/>
      <c r="BA2912" s="32"/>
      <c r="BB2912" s="32"/>
      <c r="BC2912" s="28"/>
      <c r="BD2912" s="29"/>
      <c r="BE2912" s="30"/>
      <c r="BF2912" s="28"/>
      <c r="BG2912" s="29"/>
      <c r="BH2912" s="30"/>
      <c r="BI2912" s="20"/>
      <c r="BJ2912" s="20"/>
      <c r="BK2912" s="20"/>
    </row>
    <row r="2913" spans="25:63" x14ac:dyDescent="0.25">
      <c r="Y2913" s="25"/>
      <c r="AA2913" s="26"/>
      <c r="AB2913" s="27"/>
      <c r="AC2913" s="27"/>
      <c r="AD2913" s="27"/>
      <c r="BA2913" s="32"/>
      <c r="BB2913" s="32"/>
      <c r="BC2913" s="28"/>
      <c r="BD2913" s="29"/>
      <c r="BE2913" s="30"/>
      <c r="BF2913" s="28"/>
      <c r="BG2913" s="29"/>
      <c r="BH2913" s="30"/>
      <c r="BI2913" s="20"/>
      <c r="BJ2913" s="20"/>
      <c r="BK2913" s="20"/>
    </row>
    <row r="2914" spans="25:63" x14ac:dyDescent="0.25">
      <c r="Y2914" s="25"/>
      <c r="AA2914" s="26"/>
      <c r="AB2914" s="27"/>
      <c r="AC2914" s="27"/>
      <c r="AD2914" s="27"/>
      <c r="BA2914" s="32"/>
      <c r="BB2914" s="32"/>
      <c r="BC2914" s="28"/>
      <c r="BD2914" s="29"/>
      <c r="BE2914" s="30"/>
      <c r="BF2914" s="28"/>
      <c r="BG2914" s="29"/>
      <c r="BH2914" s="30"/>
      <c r="BI2914" s="20"/>
      <c r="BJ2914" s="20"/>
      <c r="BK2914" s="20"/>
    </row>
    <row r="2915" spans="25:63" x14ac:dyDescent="0.25">
      <c r="Y2915" s="25"/>
      <c r="AA2915" s="26"/>
      <c r="AB2915" s="27"/>
      <c r="AC2915" s="27"/>
      <c r="AD2915" s="27"/>
      <c r="BA2915" s="32"/>
      <c r="BB2915" s="32"/>
      <c r="BC2915" s="28"/>
      <c r="BD2915" s="29"/>
      <c r="BE2915" s="30"/>
      <c r="BF2915" s="28"/>
      <c r="BG2915" s="29"/>
      <c r="BH2915" s="30"/>
      <c r="BI2915" s="20"/>
      <c r="BJ2915" s="20"/>
      <c r="BK2915" s="20"/>
    </row>
    <row r="2916" spans="25:63" x14ac:dyDescent="0.25">
      <c r="Y2916" s="25"/>
      <c r="AA2916" s="26"/>
      <c r="AB2916" s="27"/>
      <c r="AC2916" s="27"/>
      <c r="AD2916" s="27"/>
      <c r="BA2916" s="32"/>
      <c r="BB2916" s="32"/>
      <c r="BC2916" s="28"/>
      <c r="BD2916" s="29"/>
      <c r="BE2916" s="30"/>
      <c r="BF2916" s="28"/>
      <c r="BG2916" s="29"/>
      <c r="BH2916" s="30"/>
      <c r="BI2916" s="20"/>
      <c r="BJ2916" s="20"/>
      <c r="BK2916" s="20"/>
    </row>
    <row r="2917" spans="25:63" x14ac:dyDescent="0.25">
      <c r="Y2917" s="25"/>
      <c r="AA2917" s="26"/>
      <c r="AB2917" s="27"/>
      <c r="AC2917" s="27"/>
      <c r="AD2917" s="27"/>
      <c r="BA2917" s="32"/>
      <c r="BB2917" s="32"/>
      <c r="BC2917" s="28"/>
      <c r="BD2917" s="29"/>
      <c r="BE2917" s="30"/>
      <c r="BF2917" s="28"/>
      <c r="BG2917" s="29"/>
      <c r="BH2917" s="30"/>
      <c r="BI2917" s="20"/>
      <c r="BJ2917" s="20"/>
      <c r="BK2917" s="20"/>
    </row>
    <row r="2918" spans="25:63" x14ac:dyDescent="0.25">
      <c r="Y2918" s="25"/>
      <c r="AA2918" s="26"/>
      <c r="AB2918" s="27"/>
      <c r="AC2918" s="27"/>
      <c r="AD2918" s="27"/>
      <c r="BA2918" s="32"/>
      <c r="BB2918" s="32"/>
      <c r="BC2918" s="28"/>
      <c r="BD2918" s="29"/>
      <c r="BE2918" s="30"/>
      <c r="BF2918" s="28"/>
      <c r="BG2918" s="29"/>
      <c r="BH2918" s="30"/>
      <c r="BI2918" s="20"/>
      <c r="BJ2918" s="20"/>
      <c r="BK2918" s="20"/>
    </row>
    <row r="2919" spans="25:63" x14ac:dyDescent="0.25">
      <c r="Y2919" s="25"/>
      <c r="AA2919" s="26"/>
      <c r="AB2919" s="27"/>
      <c r="AC2919" s="27"/>
      <c r="AD2919" s="27"/>
      <c r="BA2919" s="32"/>
      <c r="BB2919" s="32"/>
      <c r="BC2919" s="28"/>
      <c r="BD2919" s="29"/>
      <c r="BE2919" s="30"/>
      <c r="BF2919" s="28"/>
      <c r="BG2919" s="29"/>
      <c r="BH2919" s="30"/>
      <c r="BI2919" s="20"/>
      <c r="BJ2919" s="20"/>
      <c r="BK2919" s="20"/>
    </row>
    <row r="2920" spans="25:63" x14ac:dyDescent="0.25">
      <c r="Y2920" s="25"/>
      <c r="AA2920" s="26"/>
      <c r="AB2920" s="27"/>
      <c r="AC2920" s="27"/>
      <c r="AD2920" s="27"/>
      <c r="BA2920" s="32"/>
      <c r="BB2920" s="32"/>
      <c r="BC2920" s="28"/>
      <c r="BD2920" s="29"/>
      <c r="BE2920" s="30"/>
      <c r="BF2920" s="28"/>
      <c r="BG2920" s="29"/>
      <c r="BH2920" s="30"/>
      <c r="BI2920" s="20"/>
      <c r="BJ2920" s="20"/>
      <c r="BK2920" s="20"/>
    </row>
    <row r="2921" spans="25:63" x14ac:dyDescent="0.25">
      <c r="Y2921" s="25"/>
      <c r="AA2921" s="26"/>
      <c r="AB2921" s="27"/>
      <c r="AC2921" s="27"/>
      <c r="AD2921" s="27"/>
      <c r="BA2921" s="32"/>
      <c r="BB2921" s="32"/>
      <c r="BC2921" s="28"/>
      <c r="BD2921" s="29"/>
      <c r="BE2921" s="30"/>
      <c r="BF2921" s="28"/>
      <c r="BG2921" s="29"/>
      <c r="BH2921" s="30"/>
      <c r="BI2921" s="20"/>
      <c r="BJ2921" s="20"/>
      <c r="BK2921" s="20"/>
    </row>
    <row r="2922" spans="25:63" x14ac:dyDescent="0.25">
      <c r="Y2922" s="25"/>
      <c r="AA2922" s="26"/>
      <c r="AB2922" s="27"/>
      <c r="AC2922" s="27"/>
      <c r="AD2922" s="27"/>
      <c r="BA2922" s="32"/>
      <c r="BB2922" s="32"/>
      <c r="BC2922" s="28"/>
      <c r="BD2922" s="29"/>
      <c r="BE2922" s="30"/>
      <c r="BF2922" s="28"/>
      <c r="BG2922" s="29"/>
      <c r="BH2922" s="30"/>
      <c r="BI2922" s="20"/>
      <c r="BJ2922" s="20"/>
      <c r="BK2922" s="20"/>
    </row>
    <row r="2923" spans="25:63" x14ac:dyDescent="0.25">
      <c r="Y2923" s="25"/>
      <c r="AA2923" s="26"/>
      <c r="AB2923" s="27"/>
      <c r="AC2923" s="27"/>
      <c r="AD2923" s="27"/>
      <c r="BA2923" s="32"/>
      <c r="BB2923" s="32"/>
      <c r="BC2923" s="28"/>
      <c r="BD2923" s="29"/>
      <c r="BE2923" s="30"/>
      <c r="BF2923" s="28"/>
      <c r="BG2923" s="29"/>
      <c r="BH2923" s="30"/>
      <c r="BI2923" s="20"/>
      <c r="BJ2923" s="20"/>
      <c r="BK2923" s="20"/>
    </row>
    <row r="2924" spans="25:63" x14ac:dyDescent="0.25">
      <c r="Y2924" s="25"/>
      <c r="AA2924" s="26"/>
      <c r="AB2924" s="27"/>
      <c r="AC2924" s="27"/>
      <c r="AD2924" s="27"/>
      <c r="BA2924" s="32"/>
      <c r="BB2924" s="32"/>
      <c r="BC2924" s="28"/>
      <c r="BD2924" s="29"/>
      <c r="BE2924" s="30"/>
      <c r="BF2924" s="28"/>
      <c r="BG2924" s="29"/>
      <c r="BH2924" s="30"/>
      <c r="BI2924" s="20"/>
      <c r="BJ2924" s="20"/>
      <c r="BK2924" s="20"/>
    </row>
    <row r="2925" spans="25:63" x14ac:dyDescent="0.25">
      <c r="Y2925" s="25"/>
      <c r="AA2925" s="26"/>
      <c r="AB2925" s="27"/>
      <c r="AC2925" s="27"/>
      <c r="AD2925" s="27"/>
      <c r="BA2925" s="32"/>
      <c r="BB2925" s="32"/>
      <c r="BC2925" s="28"/>
      <c r="BD2925" s="29"/>
      <c r="BE2925" s="30"/>
      <c r="BF2925" s="28"/>
      <c r="BG2925" s="29"/>
      <c r="BH2925" s="30"/>
      <c r="BI2925" s="20"/>
      <c r="BJ2925" s="20"/>
      <c r="BK2925" s="20"/>
    </row>
    <row r="2926" spans="25:63" x14ac:dyDescent="0.25">
      <c r="Y2926" s="25"/>
      <c r="AA2926" s="26"/>
      <c r="AB2926" s="27"/>
      <c r="AC2926" s="27"/>
      <c r="AD2926" s="27"/>
      <c r="BA2926" s="32"/>
      <c r="BB2926" s="32"/>
      <c r="BC2926" s="28"/>
      <c r="BD2926" s="29"/>
      <c r="BE2926" s="30"/>
      <c r="BF2926" s="28"/>
      <c r="BG2926" s="29"/>
      <c r="BH2926" s="30"/>
      <c r="BI2926" s="20"/>
      <c r="BJ2926" s="20"/>
      <c r="BK2926" s="20"/>
    </row>
    <row r="2927" spans="25:63" x14ac:dyDescent="0.25">
      <c r="Y2927" s="25"/>
      <c r="AA2927" s="26"/>
      <c r="AB2927" s="27"/>
      <c r="AC2927" s="27"/>
      <c r="AD2927" s="27"/>
      <c r="BA2927" s="32"/>
      <c r="BB2927" s="32"/>
      <c r="BC2927" s="28"/>
      <c r="BD2927" s="29"/>
      <c r="BE2927" s="30"/>
      <c r="BF2927" s="28"/>
      <c r="BG2927" s="29"/>
      <c r="BH2927" s="30"/>
      <c r="BI2927" s="20"/>
      <c r="BJ2927" s="20"/>
      <c r="BK2927" s="20"/>
    </row>
    <row r="2928" spans="25:63" x14ac:dyDescent="0.25">
      <c r="Y2928" s="25"/>
      <c r="AA2928" s="26"/>
      <c r="AB2928" s="27"/>
      <c r="AC2928" s="27"/>
      <c r="AD2928" s="27"/>
      <c r="BA2928" s="32"/>
      <c r="BB2928" s="32"/>
      <c r="BC2928" s="28"/>
      <c r="BD2928" s="29"/>
      <c r="BE2928" s="30"/>
      <c r="BF2928" s="28"/>
      <c r="BG2928" s="29"/>
      <c r="BH2928" s="30"/>
      <c r="BI2928" s="20"/>
      <c r="BJ2928" s="20"/>
      <c r="BK2928" s="20"/>
    </row>
    <row r="2929" spans="25:63" x14ac:dyDescent="0.25">
      <c r="Y2929" s="25"/>
      <c r="AA2929" s="26"/>
      <c r="AB2929" s="27"/>
      <c r="AC2929" s="27"/>
      <c r="AD2929" s="27"/>
      <c r="BA2929" s="32"/>
      <c r="BB2929" s="32"/>
      <c r="BC2929" s="28"/>
      <c r="BD2929" s="29"/>
      <c r="BE2929" s="30"/>
      <c r="BF2929" s="28"/>
      <c r="BG2929" s="29"/>
      <c r="BH2929" s="30"/>
      <c r="BI2929" s="20"/>
      <c r="BJ2929" s="20"/>
      <c r="BK2929" s="20"/>
    </row>
    <row r="2930" spans="25:63" x14ac:dyDescent="0.25">
      <c r="Y2930" s="25"/>
      <c r="AA2930" s="26"/>
      <c r="AB2930" s="27"/>
      <c r="AC2930" s="27"/>
      <c r="AD2930" s="27"/>
      <c r="BA2930" s="32"/>
      <c r="BB2930" s="32"/>
      <c r="BC2930" s="28"/>
      <c r="BD2930" s="29"/>
      <c r="BE2930" s="30"/>
      <c r="BF2930" s="28"/>
      <c r="BG2930" s="29"/>
      <c r="BH2930" s="30"/>
      <c r="BI2930" s="20"/>
      <c r="BJ2930" s="20"/>
      <c r="BK2930" s="20"/>
    </row>
    <row r="2931" spans="25:63" x14ac:dyDescent="0.25">
      <c r="Y2931" s="25"/>
      <c r="AA2931" s="26"/>
      <c r="AB2931" s="27"/>
      <c r="AC2931" s="27"/>
      <c r="AD2931" s="27"/>
      <c r="BA2931" s="32"/>
      <c r="BB2931" s="32"/>
      <c r="BC2931" s="28"/>
      <c r="BD2931" s="29"/>
      <c r="BE2931" s="30"/>
      <c r="BF2931" s="28"/>
      <c r="BG2931" s="29"/>
      <c r="BH2931" s="30"/>
      <c r="BI2931" s="20"/>
      <c r="BJ2931" s="20"/>
      <c r="BK2931" s="20"/>
    </row>
    <row r="2932" spans="25:63" x14ac:dyDescent="0.25">
      <c r="Y2932" s="25"/>
      <c r="AA2932" s="26"/>
      <c r="AB2932" s="27"/>
      <c r="AC2932" s="27"/>
      <c r="AD2932" s="27"/>
      <c r="BA2932" s="32"/>
      <c r="BB2932" s="32"/>
      <c r="BC2932" s="28"/>
      <c r="BD2932" s="29"/>
      <c r="BE2932" s="30"/>
      <c r="BF2932" s="28"/>
      <c r="BG2932" s="29"/>
      <c r="BH2932" s="30"/>
      <c r="BI2932" s="20"/>
      <c r="BJ2932" s="20"/>
      <c r="BK2932" s="20"/>
    </row>
    <row r="2933" spans="25:63" x14ac:dyDescent="0.25">
      <c r="Y2933" s="25"/>
      <c r="AA2933" s="26"/>
      <c r="AB2933" s="27"/>
      <c r="AC2933" s="27"/>
      <c r="AD2933" s="27"/>
      <c r="BA2933" s="32"/>
      <c r="BB2933" s="32"/>
      <c r="BC2933" s="28"/>
      <c r="BD2933" s="29"/>
      <c r="BE2933" s="30"/>
      <c r="BF2933" s="28"/>
      <c r="BG2933" s="29"/>
      <c r="BH2933" s="30"/>
      <c r="BI2933" s="20"/>
      <c r="BJ2933" s="20"/>
      <c r="BK2933" s="20"/>
    </row>
    <row r="2934" spans="25:63" x14ac:dyDescent="0.25">
      <c r="Y2934" s="25"/>
      <c r="AA2934" s="26"/>
      <c r="AB2934" s="27"/>
      <c r="AC2934" s="27"/>
      <c r="AD2934" s="27"/>
      <c r="BA2934" s="32"/>
      <c r="BB2934" s="32"/>
      <c r="BC2934" s="28"/>
      <c r="BD2934" s="29"/>
      <c r="BE2934" s="30"/>
      <c r="BF2934" s="28"/>
      <c r="BG2934" s="29"/>
      <c r="BH2934" s="30"/>
      <c r="BI2934" s="20"/>
      <c r="BJ2934" s="20"/>
      <c r="BK2934" s="20"/>
    </row>
    <row r="2935" spans="25:63" x14ac:dyDescent="0.25">
      <c r="Y2935" s="25"/>
      <c r="AA2935" s="26"/>
      <c r="AB2935" s="27"/>
      <c r="AC2935" s="27"/>
      <c r="AD2935" s="27"/>
      <c r="BA2935" s="32"/>
      <c r="BB2935" s="32"/>
      <c r="BC2935" s="28"/>
      <c r="BD2935" s="29"/>
      <c r="BE2935" s="30"/>
      <c r="BF2935" s="28"/>
      <c r="BG2935" s="29"/>
      <c r="BH2935" s="30"/>
      <c r="BI2935" s="20"/>
      <c r="BJ2935" s="20"/>
      <c r="BK2935" s="20"/>
    </row>
    <row r="2936" spans="25:63" x14ac:dyDescent="0.25">
      <c r="Y2936" s="25"/>
      <c r="AA2936" s="26"/>
      <c r="AB2936" s="27"/>
      <c r="AC2936" s="27"/>
      <c r="AD2936" s="27"/>
      <c r="BA2936" s="32"/>
      <c r="BB2936" s="32"/>
      <c r="BC2936" s="28"/>
      <c r="BD2936" s="29"/>
      <c r="BE2936" s="30"/>
      <c r="BF2936" s="28"/>
      <c r="BG2936" s="29"/>
      <c r="BH2936" s="30"/>
      <c r="BI2936" s="20"/>
      <c r="BJ2936" s="20"/>
      <c r="BK2936" s="20"/>
    </row>
    <row r="2937" spans="25:63" x14ac:dyDescent="0.25">
      <c r="Y2937" s="25"/>
      <c r="AA2937" s="26"/>
      <c r="AB2937" s="27"/>
      <c r="AC2937" s="27"/>
      <c r="AD2937" s="27"/>
      <c r="BA2937" s="32"/>
      <c r="BB2937" s="32"/>
      <c r="BC2937" s="28"/>
      <c r="BD2937" s="29"/>
      <c r="BE2937" s="30"/>
      <c r="BF2937" s="28"/>
      <c r="BG2937" s="29"/>
      <c r="BH2937" s="30"/>
      <c r="BI2937" s="20"/>
      <c r="BJ2937" s="20"/>
      <c r="BK2937" s="20"/>
    </row>
    <row r="2938" spans="25:63" x14ac:dyDescent="0.25">
      <c r="Y2938" s="25"/>
      <c r="AA2938" s="26"/>
      <c r="AB2938" s="27"/>
      <c r="AC2938" s="27"/>
      <c r="AD2938" s="27"/>
      <c r="BA2938" s="32"/>
      <c r="BB2938" s="32"/>
      <c r="BC2938" s="28"/>
      <c r="BD2938" s="29"/>
      <c r="BE2938" s="30"/>
      <c r="BF2938" s="28"/>
      <c r="BG2938" s="29"/>
      <c r="BH2938" s="30"/>
      <c r="BI2938" s="20"/>
      <c r="BJ2938" s="20"/>
      <c r="BK2938" s="20"/>
    </row>
    <row r="2939" spans="25:63" x14ac:dyDescent="0.25">
      <c r="Y2939" s="25"/>
      <c r="AA2939" s="26"/>
      <c r="AB2939" s="27"/>
      <c r="AC2939" s="27"/>
      <c r="AD2939" s="27"/>
      <c r="BA2939" s="32"/>
      <c r="BB2939" s="32"/>
      <c r="BC2939" s="28"/>
      <c r="BD2939" s="29"/>
      <c r="BE2939" s="30"/>
      <c r="BF2939" s="28"/>
      <c r="BG2939" s="29"/>
      <c r="BH2939" s="30"/>
      <c r="BI2939" s="20"/>
      <c r="BJ2939" s="20"/>
      <c r="BK2939" s="20"/>
    </row>
    <row r="2940" spans="25:63" x14ac:dyDescent="0.25">
      <c r="Y2940" s="25"/>
      <c r="AA2940" s="26"/>
      <c r="AB2940" s="27"/>
      <c r="AC2940" s="27"/>
      <c r="AD2940" s="27"/>
      <c r="BA2940" s="32"/>
      <c r="BB2940" s="32"/>
      <c r="BC2940" s="28"/>
      <c r="BD2940" s="29"/>
      <c r="BE2940" s="30"/>
      <c r="BF2940" s="28"/>
      <c r="BG2940" s="29"/>
      <c r="BH2940" s="30"/>
      <c r="BI2940" s="20"/>
      <c r="BJ2940" s="20"/>
      <c r="BK2940" s="20"/>
    </row>
    <row r="2941" spans="25:63" x14ac:dyDescent="0.25">
      <c r="Y2941" s="25"/>
      <c r="AA2941" s="26"/>
      <c r="AB2941" s="27"/>
      <c r="AC2941" s="27"/>
      <c r="AD2941" s="27"/>
      <c r="BA2941" s="32"/>
      <c r="BB2941" s="32"/>
      <c r="BC2941" s="28"/>
      <c r="BD2941" s="29"/>
      <c r="BE2941" s="30"/>
      <c r="BF2941" s="28"/>
      <c r="BG2941" s="29"/>
      <c r="BH2941" s="30"/>
      <c r="BI2941" s="20"/>
      <c r="BJ2941" s="20"/>
      <c r="BK2941" s="20"/>
    </row>
    <row r="2942" spans="25:63" x14ac:dyDescent="0.25">
      <c r="Y2942" s="25"/>
      <c r="AA2942" s="26"/>
      <c r="AB2942" s="27"/>
      <c r="AC2942" s="27"/>
      <c r="AD2942" s="27"/>
      <c r="BA2942" s="32"/>
      <c r="BB2942" s="32"/>
      <c r="BC2942" s="28"/>
      <c r="BD2942" s="29"/>
      <c r="BE2942" s="30"/>
      <c r="BF2942" s="28"/>
      <c r="BG2942" s="29"/>
      <c r="BH2942" s="30"/>
      <c r="BI2942" s="20"/>
      <c r="BJ2942" s="20"/>
      <c r="BK2942" s="20"/>
    </row>
    <row r="2943" spans="25:63" x14ac:dyDescent="0.25">
      <c r="Y2943" s="25"/>
      <c r="AA2943" s="26"/>
      <c r="AB2943" s="27"/>
      <c r="AC2943" s="27"/>
      <c r="AD2943" s="27"/>
      <c r="BA2943" s="32"/>
      <c r="BB2943" s="32"/>
      <c r="BC2943" s="28"/>
      <c r="BD2943" s="29"/>
      <c r="BE2943" s="30"/>
      <c r="BF2943" s="28"/>
      <c r="BG2943" s="29"/>
      <c r="BH2943" s="30"/>
      <c r="BI2943" s="20"/>
      <c r="BJ2943" s="20"/>
      <c r="BK2943" s="20"/>
    </row>
    <row r="2944" spans="25:63" x14ac:dyDescent="0.25">
      <c r="Y2944" s="25"/>
      <c r="AA2944" s="26"/>
      <c r="AB2944" s="27"/>
      <c r="AC2944" s="27"/>
      <c r="AD2944" s="27"/>
      <c r="BA2944" s="32"/>
      <c r="BB2944" s="32"/>
      <c r="BC2944" s="28"/>
      <c r="BD2944" s="29"/>
      <c r="BE2944" s="30"/>
      <c r="BF2944" s="28"/>
      <c r="BG2944" s="29"/>
      <c r="BH2944" s="30"/>
      <c r="BI2944" s="20"/>
      <c r="BJ2944" s="20"/>
      <c r="BK2944" s="20"/>
    </row>
    <row r="2945" spans="25:63" x14ac:dyDescent="0.25">
      <c r="Y2945" s="25"/>
      <c r="AA2945" s="26"/>
      <c r="AB2945" s="27"/>
      <c r="AC2945" s="27"/>
      <c r="AD2945" s="27"/>
      <c r="BA2945" s="32"/>
      <c r="BB2945" s="32"/>
      <c r="BC2945" s="28"/>
      <c r="BD2945" s="29"/>
      <c r="BE2945" s="30"/>
      <c r="BF2945" s="28"/>
      <c r="BG2945" s="29"/>
      <c r="BH2945" s="30"/>
      <c r="BI2945" s="20"/>
      <c r="BJ2945" s="20"/>
      <c r="BK2945" s="20"/>
    </row>
    <row r="2946" spans="25:63" x14ac:dyDescent="0.25">
      <c r="Y2946" s="25"/>
      <c r="AA2946" s="26"/>
      <c r="AB2946" s="27"/>
      <c r="AC2946" s="27"/>
      <c r="AD2946" s="27"/>
      <c r="BA2946" s="32"/>
      <c r="BB2946" s="32"/>
      <c r="BC2946" s="28"/>
      <c r="BD2946" s="29"/>
      <c r="BE2946" s="30"/>
      <c r="BF2946" s="28"/>
      <c r="BG2946" s="29"/>
      <c r="BH2946" s="30"/>
      <c r="BI2946" s="20"/>
      <c r="BJ2946" s="20"/>
      <c r="BK2946" s="20"/>
    </row>
    <row r="2947" spans="25:63" x14ac:dyDescent="0.25">
      <c r="Y2947" s="25"/>
      <c r="AA2947" s="26"/>
      <c r="AB2947" s="27"/>
      <c r="AC2947" s="27"/>
      <c r="AD2947" s="27"/>
      <c r="BA2947" s="32"/>
      <c r="BB2947" s="32"/>
      <c r="BC2947" s="28"/>
      <c r="BD2947" s="29"/>
      <c r="BE2947" s="30"/>
      <c r="BF2947" s="28"/>
      <c r="BG2947" s="29"/>
      <c r="BH2947" s="30"/>
      <c r="BI2947" s="20"/>
      <c r="BJ2947" s="20"/>
      <c r="BK2947" s="20"/>
    </row>
    <row r="2948" spans="25:63" x14ac:dyDescent="0.25">
      <c r="Y2948" s="25"/>
      <c r="AA2948" s="26"/>
      <c r="AB2948" s="27"/>
      <c r="AC2948" s="27"/>
      <c r="AD2948" s="27"/>
      <c r="BA2948" s="32"/>
      <c r="BB2948" s="32"/>
      <c r="BC2948" s="28"/>
      <c r="BD2948" s="29"/>
      <c r="BE2948" s="30"/>
      <c r="BF2948" s="28"/>
      <c r="BG2948" s="29"/>
      <c r="BH2948" s="30"/>
      <c r="BI2948" s="20"/>
      <c r="BJ2948" s="20"/>
      <c r="BK2948" s="20"/>
    </row>
    <row r="2949" spans="25:63" x14ac:dyDescent="0.25">
      <c r="Y2949" s="25"/>
      <c r="AA2949" s="26"/>
      <c r="AB2949" s="27"/>
      <c r="AC2949" s="27"/>
      <c r="AD2949" s="27"/>
      <c r="BA2949" s="32"/>
      <c r="BB2949" s="32"/>
      <c r="BC2949" s="28"/>
      <c r="BD2949" s="29"/>
      <c r="BE2949" s="30"/>
      <c r="BF2949" s="28"/>
      <c r="BG2949" s="29"/>
      <c r="BH2949" s="30"/>
      <c r="BI2949" s="20"/>
      <c r="BJ2949" s="20"/>
      <c r="BK2949" s="20"/>
    </row>
    <row r="2950" spans="25:63" x14ac:dyDescent="0.25">
      <c r="Y2950" s="25"/>
      <c r="AA2950" s="26"/>
      <c r="AB2950" s="27"/>
      <c r="AC2950" s="27"/>
      <c r="AD2950" s="27"/>
      <c r="BA2950" s="32"/>
      <c r="BB2950" s="32"/>
      <c r="BC2950" s="28"/>
      <c r="BD2950" s="29"/>
      <c r="BE2950" s="30"/>
      <c r="BF2950" s="28"/>
      <c r="BG2950" s="29"/>
      <c r="BH2950" s="30"/>
      <c r="BI2950" s="20"/>
      <c r="BJ2950" s="20"/>
      <c r="BK2950" s="20"/>
    </row>
    <row r="2951" spans="25:63" x14ac:dyDescent="0.25">
      <c r="Y2951" s="25"/>
      <c r="AA2951" s="26"/>
      <c r="AB2951" s="27"/>
      <c r="AC2951" s="27"/>
      <c r="AD2951" s="27"/>
      <c r="BA2951" s="32"/>
      <c r="BB2951" s="32"/>
      <c r="BC2951" s="28"/>
      <c r="BD2951" s="29"/>
      <c r="BE2951" s="30"/>
      <c r="BF2951" s="28"/>
      <c r="BG2951" s="29"/>
      <c r="BH2951" s="30"/>
      <c r="BI2951" s="20"/>
      <c r="BJ2951" s="20"/>
      <c r="BK2951" s="20"/>
    </row>
    <row r="2952" spans="25:63" x14ac:dyDescent="0.25">
      <c r="Y2952" s="25"/>
      <c r="AA2952" s="26"/>
      <c r="AB2952" s="27"/>
      <c r="AC2952" s="27"/>
      <c r="AD2952" s="27"/>
      <c r="BA2952" s="32"/>
      <c r="BB2952" s="32"/>
      <c r="BC2952" s="28"/>
      <c r="BD2952" s="29"/>
      <c r="BE2952" s="30"/>
      <c r="BF2952" s="28"/>
      <c r="BG2952" s="29"/>
      <c r="BH2952" s="30"/>
      <c r="BI2952" s="20"/>
      <c r="BJ2952" s="20"/>
      <c r="BK2952" s="20"/>
    </row>
    <row r="2953" spans="25:63" x14ac:dyDescent="0.25">
      <c r="Y2953" s="25"/>
      <c r="AA2953" s="26"/>
      <c r="AB2953" s="27"/>
      <c r="AC2953" s="27"/>
      <c r="AD2953" s="27"/>
      <c r="BA2953" s="32"/>
      <c r="BB2953" s="32"/>
      <c r="BC2953" s="28"/>
      <c r="BD2953" s="29"/>
      <c r="BE2953" s="30"/>
      <c r="BF2953" s="28"/>
      <c r="BG2953" s="29"/>
      <c r="BH2953" s="30"/>
      <c r="BI2953" s="20"/>
      <c r="BJ2953" s="20"/>
      <c r="BK2953" s="20"/>
    </row>
    <row r="2954" spans="25:63" x14ac:dyDescent="0.25">
      <c r="Y2954" s="25"/>
      <c r="AA2954" s="26"/>
      <c r="AB2954" s="27"/>
      <c r="AC2954" s="27"/>
      <c r="AD2954" s="27"/>
      <c r="BA2954" s="32"/>
      <c r="BB2954" s="32"/>
      <c r="BC2954" s="28"/>
      <c r="BD2954" s="29"/>
      <c r="BE2954" s="30"/>
      <c r="BF2954" s="28"/>
      <c r="BG2954" s="29"/>
      <c r="BH2954" s="30"/>
      <c r="BI2954" s="20"/>
      <c r="BJ2954" s="20"/>
      <c r="BK2954" s="20"/>
    </row>
    <row r="2955" spans="25:63" x14ac:dyDescent="0.25">
      <c r="Y2955" s="25"/>
      <c r="AA2955" s="26"/>
      <c r="AB2955" s="27"/>
      <c r="AC2955" s="27"/>
      <c r="AD2955" s="27"/>
      <c r="BA2955" s="32"/>
      <c r="BB2955" s="32"/>
      <c r="BC2955" s="28"/>
      <c r="BD2955" s="29"/>
      <c r="BE2955" s="30"/>
      <c r="BF2955" s="28"/>
      <c r="BG2955" s="29"/>
      <c r="BH2955" s="30"/>
      <c r="BI2955" s="20"/>
      <c r="BJ2955" s="20"/>
      <c r="BK2955" s="20"/>
    </row>
    <row r="2956" spans="25:63" x14ac:dyDescent="0.25">
      <c r="Y2956" s="25"/>
      <c r="AA2956" s="26"/>
      <c r="AB2956" s="27"/>
      <c r="AC2956" s="27"/>
      <c r="AD2956" s="27"/>
      <c r="BA2956" s="32"/>
      <c r="BB2956" s="32"/>
      <c r="BC2956" s="28"/>
      <c r="BD2956" s="29"/>
      <c r="BE2956" s="30"/>
      <c r="BF2956" s="28"/>
      <c r="BG2956" s="29"/>
      <c r="BH2956" s="30"/>
      <c r="BI2956" s="20"/>
      <c r="BJ2956" s="20"/>
      <c r="BK2956" s="20"/>
    </row>
    <row r="2957" spans="25:63" x14ac:dyDescent="0.25">
      <c r="Y2957" s="25"/>
      <c r="AA2957" s="26"/>
      <c r="AB2957" s="27"/>
      <c r="AC2957" s="27"/>
      <c r="AD2957" s="27"/>
      <c r="BA2957" s="32"/>
      <c r="BB2957" s="32"/>
      <c r="BC2957" s="28"/>
      <c r="BD2957" s="29"/>
      <c r="BE2957" s="30"/>
      <c r="BF2957" s="28"/>
      <c r="BG2957" s="29"/>
      <c r="BH2957" s="30"/>
      <c r="BI2957" s="20"/>
      <c r="BJ2957" s="20"/>
      <c r="BK2957" s="20"/>
    </row>
    <row r="2958" spans="25:63" x14ac:dyDescent="0.25">
      <c r="Y2958" s="25"/>
      <c r="AA2958" s="26"/>
      <c r="AB2958" s="27"/>
      <c r="AC2958" s="27"/>
      <c r="AD2958" s="27"/>
      <c r="BA2958" s="32"/>
      <c r="BB2958" s="32"/>
      <c r="BC2958" s="28"/>
      <c r="BD2958" s="29"/>
      <c r="BE2958" s="30"/>
      <c r="BF2958" s="28"/>
      <c r="BG2958" s="29"/>
      <c r="BH2958" s="30"/>
      <c r="BI2958" s="20"/>
      <c r="BJ2958" s="20"/>
      <c r="BK2958" s="20"/>
    </row>
    <row r="2959" spans="25:63" x14ac:dyDescent="0.25">
      <c r="Y2959" s="25"/>
      <c r="AA2959" s="26"/>
      <c r="AB2959" s="27"/>
      <c r="AC2959" s="27"/>
      <c r="AD2959" s="27"/>
      <c r="BA2959" s="32"/>
      <c r="BB2959" s="32"/>
      <c r="BC2959" s="28"/>
      <c r="BD2959" s="29"/>
      <c r="BE2959" s="30"/>
      <c r="BF2959" s="28"/>
      <c r="BG2959" s="29"/>
      <c r="BH2959" s="30"/>
      <c r="BI2959" s="20"/>
      <c r="BJ2959" s="20"/>
      <c r="BK2959" s="20"/>
    </row>
    <row r="2960" spans="25:63" x14ac:dyDescent="0.25">
      <c r="Y2960" s="25"/>
      <c r="AA2960" s="26"/>
      <c r="AB2960" s="27"/>
      <c r="AC2960" s="27"/>
      <c r="AD2960" s="27"/>
      <c r="BA2960" s="32"/>
      <c r="BB2960" s="32"/>
      <c r="BC2960" s="28"/>
      <c r="BD2960" s="29"/>
      <c r="BE2960" s="30"/>
      <c r="BF2960" s="28"/>
      <c r="BG2960" s="29"/>
      <c r="BH2960" s="30"/>
      <c r="BI2960" s="20"/>
      <c r="BJ2960" s="20"/>
      <c r="BK2960" s="20"/>
    </row>
    <row r="2961" spans="25:63" x14ac:dyDescent="0.25">
      <c r="Y2961" s="25"/>
      <c r="AA2961" s="26"/>
      <c r="AB2961" s="27"/>
      <c r="AC2961" s="27"/>
      <c r="AD2961" s="27"/>
      <c r="BA2961" s="32"/>
      <c r="BB2961" s="32"/>
      <c r="BC2961" s="28"/>
      <c r="BD2961" s="29"/>
      <c r="BE2961" s="30"/>
      <c r="BF2961" s="28"/>
      <c r="BG2961" s="29"/>
      <c r="BH2961" s="30"/>
      <c r="BI2961" s="20"/>
      <c r="BJ2961" s="20"/>
      <c r="BK2961" s="20"/>
    </row>
    <row r="2962" spans="25:63" x14ac:dyDescent="0.25">
      <c r="Y2962" s="25"/>
      <c r="AA2962" s="26"/>
      <c r="AB2962" s="27"/>
      <c r="AC2962" s="27"/>
      <c r="AD2962" s="27"/>
      <c r="BA2962" s="32"/>
      <c r="BB2962" s="32"/>
      <c r="BC2962" s="28"/>
      <c r="BD2962" s="29"/>
      <c r="BE2962" s="30"/>
      <c r="BF2962" s="28"/>
      <c r="BG2962" s="29"/>
      <c r="BH2962" s="30"/>
      <c r="BI2962" s="20"/>
      <c r="BJ2962" s="20"/>
      <c r="BK2962" s="20"/>
    </row>
    <row r="2963" spans="25:63" x14ac:dyDescent="0.25">
      <c r="Y2963" s="25"/>
      <c r="AA2963" s="26"/>
      <c r="AB2963" s="27"/>
      <c r="AC2963" s="27"/>
      <c r="AD2963" s="27"/>
      <c r="BA2963" s="32"/>
      <c r="BB2963" s="32"/>
      <c r="BC2963" s="28"/>
      <c r="BD2963" s="29"/>
      <c r="BE2963" s="30"/>
      <c r="BF2963" s="28"/>
      <c r="BG2963" s="29"/>
      <c r="BH2963" s="30"/>
      <c r="BI2963" s="20"/>
      <c r="BJ2963" s="20"/>
      <c r="BK2963" s="20"/>
    </row>
    <row r="2964" spans="25:63" x14ac:dyDescent="0.25">
      <c r="Y2964" s="25"/>
      <c r="AA2964" s="26"/>
      <c r="AB2964" s="27"/>
      <c r="AC2964" s="27"/>
      <c r="AD2964" s="27"/>
      <c r="BA2964" s="32"/>
      <c r="BB2964" s="32"/>
      <c r="BC2964" s="28"/>
      <c r="BD2964" s="29"/>
      <c r="BE2964" s="30"/>
      <c r="BF2964" s="28"/>
      <c r="BG2964" s="29"/>
      <c r="BH2964" s="30"/>
      <c r="BI2964" s="20"/>
      <c r="BJ2964" s="20"/>
      <c r="BK2964" s="20"/>
    </row>
    <row r="2965" spans="25:63" x14ac:dyDescent="0.25">
      <c r="Y2965" s="25"/>
      <c r="AA2965" s="26"/>
      <c r="AB2965" s="27"/>
      <c r="AC2965" s="27"/>
      <c r="AD2965" s="27"/>
      <c r="BA2965" s="32"/>
      <c r="BB2965" s="32"/>
      <c r="BC2965" s="28"/>
      <c r="BD2965" s="29"/>
      <c r="BE2965" s="30"/>
      <c r="BF2965" s="28"/>
      <c r="BG2965" s="29"/>
      <c r="BH2965" s="30"/>
      <c r="BI2965" s="20"/>
      <c r="BJ2965" s="20"/>
      <c r="BK2965" s="20"/>
    </row>
    <row r="2966" spans="25:63" x14ac:dyDescent="0.25">
      <c r="Y2966" s="25"/>
      <c r="AA2966" s="26"/>
      <c r="AB2966" s="27"/>
      <c r="AC2966" s="27"/>
      <c r="AD2966" s="27"/>
      <c r="BA2966" s="32"/>
      <c r="BB2966" s="32"/>
      <c r="BC2966" s="28"/>
      <c r="BD2966" s="29"/>
      <c r="BE2966" s="30"/>
      <c r="BF2966" s="28"/>
      <c r="BG2966" s="29"/>
      <c r="BH2966" s="30"/>
      <c r="BI2966" s="20"/>
      <c r="BJ2966" s="20"/>
      <c r="BK2966" s="20"/>
    </row>
    <row r="2967" spans="25:63" x14ac:dyDescent="0.25">
      <c r="Y2967" s="25"/>
      <c r="AA2967" s="26"/>
      <c r="AB2967" s="27"/>
      <c r="AC2967" s="27"/>
      <c r="AD2967" s="27"/>
      <c r="BA2967" s="32"/>
      <c r="BB2967" s="32"/>
      <c r="BC2967" s="28"/>
      <c r="BD2967" s="29"/>
      <c r="BE2967" s="30"/>
      <c r="BF2967" s="28"/>
      <c r="BG2967" s="29"/>
      <c r="BH2967" s="30"/>
      <c r="BI2967" s="20"/>
      <c r="BJ2967" s="20"/>
      <c r="BK2967" s="20"/>
    </row>
    <row r="2968" spans="25:63" x14ac:dyDescent="0.25">
      <c r="Y2968" s="25"/>
      <c r="AA2968" s="26"/>
      <c r="AB2968" s="27"/>
      <c r="AC2968" s="27"/>
      <c r="AD2968" s="27"/>
      <c r="BA2968" s="32"/>
      <c r="BB2968" s="32"/>
      <c r="BC2968" s="28"/>
      <c r="BD2968" s="29"/>
      <c r="BE2968" s="30"/>
      <c r="BF2968" s="28"/>
      <c r="BG2968" s="29"/>
      <c r="BH2968" s="30"/>
      <c r="BI2968" s="20"/>
      <c r="BJ2968" s="20"/>
      <c r="BK2968" s="20"/>
    </row>
    <row r="2969" spans="25:63" x14ac:dyDescent="0.25">
      <c r="Y2969" s="25"/>
      <c r="AA2969" s="26"/>
      <c r="AB2969" s="27"/>
      <c r="AC2969" s="27"/>
      <c r="AD2969" s="27"/>
      <c r="BA2969" s="32"/>
      <c r="BB2969" s="32"/>
      <c r="BC2969" s="28"/>
      <c r="BD2969" s="29"/>
      <c r="BE2969" s="30"/>
      <c r="BF2969" s="28"/>
      <c r="BG2969" s="29"/>
      <c r="BH2969" s="30"/>
      <c r="BI2969" s="20"/>
      <c r="BJ2969" s="20"/>
      <c r="BK2969" s="20"/>
    </row>
    <row r="2970" spans="25:63" x14ac:dyDescent="0.25">
      <c r="Y2970" s="25"/>
      <c r="AA2970" s="26"/>
      <c r="AB2970" s="27"/>
      <c r="AC2970" s="27"/>
      <c r="AD2970" s="27"/>
      <c r="BA2970" s="32"/>
      <c r="BB2970" s="32"/>
      <c r="BC2970" s="28"/>
      <c r="BD2970" s="29"/>
      <c r="BE2970" s="30"/>
      <c r="BF2970" s="28"/>
      <c r="BG2970" s="29"/>
      <c r="BH2970" s="30"/>
      <c r="BI2970" s="20"/>
      <c r="BJ2970" s="20"/>
      <c r="BK2970" s="20"/>
    </row>
    <row r="2971" spans="25:63" x14ac:dyDescent="0.25">
      <c r="Y2971" s="25"/>
      <c r="AA2971" s="26"/>
      <c r="AB2971" s="27"/>
      <c r="AC2971" s="27"/>
      <c r="AD2971" s="27"/>
      <c r="BA2971" s="32"/>
      <c r="BB2971" s="32"/>
      <c r="BC2971" s="28"/>
      <c r="BD2971" s="29"/>
      <c r="BE2971" s="30"/>
      <c r="BF2971" s="28"/>
      <c r="BG2971" s="29"/>
      <c r="BH2971" s="30"/>
      <c r="BI2971" s="20"/>
      <c r="BJ2971" s="20"/>
      <c r="BK2971" s="20"/>
    </row>
    <row r="2972" spans="25:63" x14ac:dyDescent="0.25">
      <c r="Y2972" s="25"/>
      <c r="AA2972" s="26"/>
      <c r="AB2972" s="27"/>
      <c r="AC2972" s="27"/>
      <c r="AD2972" s="27"/>
      <c r="BA2972" s="32"/>
      <c r="BB2972" s="32"/>
      <c r="BC2972" s="28"/>
      <c r="BD2972" s="29"/>
      <c r="BE2972" s="30"/>
      <c r="BF2972" s="28"/>
      <c r="BG2972" s="29"/>
      <c r="BH2972" s="30"/>
      <c r="BI2972" s="20"/>
      <c r="BJ2972" s="20"/>
      <c r="BK2972" s="20"/>
    </row>
    <row r="2973" spans="25:63" x14ac:dyDescent="0.25">
      <c r="Y2973" s="25"/>
      <c r="AA2973" s="26"/>
      <c r="AB2973" s="27"/>
      <c r="AC2973" s="27"/>
      <c r="AD2973" s="27"/>
      <c r="BA2973" s="32"/>
      <c r="BB2973" s="32"/>
      <c r="BC2973" s="28"/>
      <c r="BD2973" s="29"/>
      <c r="BE2973" s="30"/>
      <c r="BF2973" s="28"/>
      <c r="BG2973" s="29"/>
      <c r="BH2973" s="30"/>
      <c r="BI2973" s="20"/>
      <c r="BJ2973" s="20"/>
      <c r="BK2973" s="20"/>
    </row>
    <row r="2974" spans="25:63" x14ac:dyDescent="0.25">
      <c r="Y2974" s="25"/>
      <c r="AA2974" s="26"/>
      <c r="AB2974" s="27"/>
      <c r="AC2974" s="27"/>
      <c r="AD2974" s="27"/>
      <c r="BA2974" s="32"/>
      <c r="BB2974" s="32"/>
      <c r="BC2974" s="28"/>
      <c r="BD2974" s="29"/>
      <c r="BE2974" s="30"/>
      <c r="BF2974" s="28"/>
      <c r="BG2974" s="29"/>
      <c r="BH2974" s="30"/>
      <c r="BI2974" s="20"/>
      <c r="BJ2974" s="20"/>
      <c r="BK2974" s="20"/>
    </row>
    <row r="2975" spans="25:63" x14ac:dyDescent="0.25">
      <c r="Y2975" s="25"/>
      <c r="AA2975" s="26"/>
      <c r="AB2975" s="27"/>
      <c r="AC2975" s="27"/>
      <c r="AD2975" s="27"/>
      <c r="BA2975" s="32"/>
      <c r="BB2975" s="32"/>
      <c r="BC2975" s="28"/>
      <c r="BD2975" s="29"/>
      <c r="BE2975" s="30"/>
      <c r="BF2975" s="28"/>
      <c r="BG2975" s="29"/>
      <c r="BH2975" s="30"/>
      <c r="BI2975" s="20"/>
      <c r="BJ2975" s="20"/>
      <c r="BK2975" s="20"/>
    </row>
    <row r="2976" spans="25:63" x14ac:dyDescent="0.25">
      <c r="Y2976" s="25"/>
      <c r="AA2976" s="26"/>
      <c r="AB2976" s="27"/>
      <c r="AC2976" s="27"/>
      <c r="AD2976" s="27"/>
      <c r="BA2976" s="32"/>
      <c r="BB2976" s="32"/>
      <c r="BC2976" s="28"/>
      <c r="BD2976" s="29"/>
      <c r="BE2976" s="30"/>
      <c r="BF2976" s="28"/>
      <c r="BG2976" s="29"/>
      <c r="BH2976" s="30"/>
      <c r="BI2976" s="20"/>
      <c r="BJ2976" s="20"/>
      <c r="BK2976" s="20"/>
    </row>
    <row r="2977" spans="25:63" x14ac:dyDescent="0.25">
      <c r="Y2977" s="25"/>
      <c r="AA2977" s="26"/>
      <c r="AB2977" s="27"/>
      <c r="AC2977" s="27"/>
      <c r="AD2977" s="27"/>
      <c r="BA2977" s="32"/>
      <c r="BB2977" s="32"/>
      <c r="BC2977" s="28"/>
      <c r="BD2977" s="29"/>
      <c r="BE2977" s="30"/>
      <c r="BF2977" s="28"/>
      <c r="BG2977" s="29"/>
      <c r="BH2977" s="30"/>
      <c r="BI2977" s="20"/>
      <c r="BJ2977" s="20"/>
      <c r="BK2977" s="20"/>
    </row>
    <row r="2978" spans="25:63" x14ac:dyDescent="0.25">
      <c r="Y2978" s="25"/>
      <c r="AA2978" s="26"/>
      <c r="AB2978" s="27"/>
      <c r="AC2978" s="27"/>
      <c r="AD2978" s="27"/>
      <c r="BA2978" s="32"/>
      <c r="BB2978" s="32"/>
      <c r="BC2978" s="28"/>
      <c r="BD2978" s="29"/>
      <c r="BE2978" s="30"/>
      <c r="BF2978" s="28"/>
      <c r="BG2978" s="29"/>
      <c r="BH2978" s="30"/>
      <c r="BI2978" s="20"/>
      <c r="BJ2978" s="20"/>
      <c r="BK2978" s="20"/>
    </row>
    <row r="2979" spans="25:63" x14ac:dyDescent="0.25">
      <c r="Y2979" s="25"/>
      <c r="AA2979" s="26"/>
      <c r="AB2979" s="27"/>
      <c r="AC2979" s="27"/>
      <c r="AD2979" s="27"/>
      <c r="BA2979" s="32"/>
      <c r="BB2979" s="32"/>
      <c r="BC2979" s="28"/>
      <c r="BD2979" s="29"/>
      <c r="BE2979" s="30"/>
      <c r="BF2979" s="28"/>
      <c r="BG2979" s="29"/>
      <c r="BH2979" s="30"/>
      <c r="BI2979" s="20"/>
      <c r="BJ2979" s="20"/>
      <c r="BK2979" s="20"/>
    </row>
    <row r="2980" spans="25:63" x14ac:dyDescent="0.25">
      <c r="Y2980" s="25"/>
      <c r="AA2980" s="26"/>
      <c r="AB2980" s="27"/>
      <c r="AC2980" s="27"/>
      <c r="AD2980" s="27"/>
      <c r="BA2980" s="32"/>
      <c r="BB2980" s="32"/>
      <c r="BC2980" s="28"/>
      <c r="BD2980" s="29"/>
      <c r="BE2980" s="30"/>
      <c r="BF2980" s="28"/>
      <c r="BG2980" s="29"/>
      <c r="BH2980" s="30"/>
      <c r="BI2980" s="20"/>
      <c r="BJ2980" s="20"/>
      <c r="BK2980" s="20"/>
    </row>
    <row r="2981" spans="25:63" x14ac:dyDescent="0.25">
      <c r="Y2981" s="25"/>
      <c r="AA2981" s="26"/>
      <c r="AB2981" s="27"/>
      <c r="AC2981" s="27"/>
      <c r="AD2981" s="27"/>
      <c r="BA2981" s="32"/>
      <c r="BB2981" s="32"/>
      <c r="BC2981" s="28"/>
      <c r="BD2981" s="29"/>
      <c r="BE2981" s="30"/>
      <c r="BF2981" s="28"/>
      <c r="BG2981" s="29"/>
      <c r="BH2981" s="30"/>
      <c r="BI2981" s="20"/>
      <c r="BJ2981" s="20"/>
      <c r="BK2981" s="20"/>
    </row>
    <row r="2982" spans="25:63" x14ac:dyDescent="0.25">
      <c r="Y2982" s="25"/>
      <c r="AA2982" s="26"/>
      <c r="AB2982" s="27"/>
      <c r="AC2982" s="27"/>
      <c r="AD2982" s="27"/>
      <c r="BA2982" s="32"/>
      <c r="BB2982" s="32"/>
      <c r="BC2982" s="28"/>
      <c r="BD2982" s="29"/>
      <c r="BE2982" s="30"/>
      <c r="BF2982" s="28"/>
      <c r="BG2982" s="29"/>
      <c r="BH2982" s="30"/>
      <c r="BI2982" s="20"/>
      <c r="BJ2982" s="20"/>
      <c r="BK2982" s="20"/>
    </row>
    <row r="2983" spans="25:63" x14ac:dyDescent="0.25">
      <c r="Y2983" s="25"/>
      <c r="AA2983" s="26"/>
      <c r="AB2983" s="27"/>
      <c r="AC2983" s="27"/>
      <c r="AD2983" s="27"/>
      <c r="BA2983" s="32"/>
      <c r="BB2983" s="32"/>
      <c r="BC2983" s="28"/>
      <c r="BD2983" s="29"/>
      <c r="BE2983" s="30"/>
      <c r="BF2983" s="28"/>
      <c r="BG2983" s="29"/>
      <c r="BH2983" s="30"/>
      <c r="BI2983" s="20"/>
      <c r="BJ2983" s="20"/>
      <c r="BK2983" s="20"/>
    </row>
    <row r="2984" spans="25:63" x14ac:dyDescent="0.25">
      <c r="Y2984" s="25"/>
      <c r="AA2984" s="26"/>
      <c r="AB2984" s="27"/>
      <c r="AC2984" s="27"/>
      <c r="AD2984" s="27"/>
      <c r="BA2984" s="32"/>
      <c r="BB2984" s="32"/>
      <c r="BC2984" s="28"/>
      <c r="BD2984" s="29"/>
      <c r="BE2984" s="30"/>
      <c r="BF2984" s="28"/>
      <c r="BG2984" s="29"/>
      <c r="BH2984" s="30"/>
      <c r="BI2984" s="20"/>
      <c r="BJ2984" s="20"/>
      <c r="BK2984" s="20"/>
    </row>
    <row r="2985" spans="25:63" x14ac:dyDescent="0.25">
      <c r="Y2985" s="25"/>
      <c r="AA2985" s="26"/>
      <c r="AB2985" s="27"/>
      <c r="AC2985" s="27"/>
      <c r="AD2985" s="27"/>
      <c r="BA2985" s="32"/>
      <c r="BB2985" s="32"/>
      <c r="BC2985" s="28"/>
      <c r="BD2985" s="29"/>
      <c r="BE2985" s="30"/>
      <c r="BF2985" s="28"/>
      <c r="BG2985" s="29"/>
      <c r="BH2985" s="30"/>
      <c r="BI2985" s="20"/>
      <c r="BJ2985" s="20"/>
      <c r="BK2985" s="20"/>
    </row>
    <row r="2986" spans="25:63" x14ac:dyDescent="0.25">
      <c r="Y2986" s="25"/>
      <c r="AA2986" s="26"/>
      <c r="AB2986" s="27"/>
      <c r="AC2986" s="27"/>
      <c r="AD2986" s="27"/>
      <c r="BA2986" s="32"/>
      <c r="BB2986" s="32"/>
      <c r="BC2986" s="28"/>
      <c r="BD2986" s="29"/>
      <c r="BE2986" s="30"/>
      <c r="BF2986" s="28"/>
      <c r="BG2986" s="29"/>
      <c r="BH2986" s="30"/>
      <c r="BI2986" s="20"/>
      <c r="BJ2986" s="20"/>
      <c r="BK2986" s="20"/>
    </row>
    <row r="2987" spans="25:63" x14ac:dyDescent="0.25">
      <c r="Y2987" s="25"/>
      <c r="AA2987" s="26"/>
      <c r="AB2987" s="27"/>
      <c r="AC2987" s="27"/>
      <c r="AD2987" s="27"/>
      <c r="BA2987" s="32"/>
      <c r="BB2987" s="32"/>
      <c r="BC2987" s="28"/>
      <c r="BD2987" s="29"/>
      <c r="BE2987" s="30"/>
      <c r="BF2987" s="28"/>
      <c r="BG2987" s="29"/>
      <c r="BH2987" s="30"/>
      <c r="BI2987" s="20"/>
      <c r="BJ2987" s="20"/>
      <c r="BK2987" s="20"/>
    </row>
    <row r="2988" spans="25:63" x14ac:dyDescent="0.25">
      <c r="Y2988" s="25"/>
      <c r="AA2988" s="26"/>
      <c r="AB2988" s="27"/>
      <c r="AC2988" s="27"/>
      <c r="AD2988" s="27"/>
      <c r="BA2988" s="32"/>
      <c r="BB2988" s="32"/>
      <c r="BC2988" s="28"/>
      <c r="BD2988" s="29"/>
      <c r="BE2988" s="30"/>
      <c r="BF2988" s="28"/>
      <c r="BG2988" s="29"/>
      <c r="BH2988" s="30"/>
      <c r="BI2988" s="20"/>
      <c r="BJ2988" s="20"/>
      <c r="BK2988" s="20"/>
    </row>
    <row r="2989" spans="25:63" x14ac:dyDescent="0.25">
      <c r="Y2989" s="25"/>
      <c r="AA2989" s="26"/>
      <c r="AB2989" s="27"/>
      <c r="AC2989" s="27"/>
      <c r="AD2989" s="27"/>
      <c r="BA2989" s="32"/>
      <c r="BB2989" s="32"/>
      <c r="BC2989" s="28"/>
      <c r="BD2989" s="29"/>
      <c r="BE2989" s="30"/>
      <c r="BF2989" s="28"/>
      <c r="BG2989" s="29"/>
      <c r="BH2989" s="30"/>
      <c r="BI2989" s="20"/>
      <c r="BJ2989" s="20"/>
      <c r="BK2989" s="20"/>
    </row>
    <row r="2990" spans="25:63" x14ac:dyDescent="0.25">
      <c r="Y2990" s="25"/>
      <c r="AA2990" s="26"/>
      <c r="AB2990" s="27"/>
      <c r="AC2990" s="27"/>
      <c r="AD2990" s="27"/>
      <c r="BA2990" s="32"/>
      <c r="BB2990" s="32"/>
      <c r="BC2990" s="28"/>
      <c r="BD2990" s="29"/>
      <c r="BE2990" s="30"/>
      <c r="BF2990" s="28"/>
      <c r="BG2990" s="29"/>
      <c r="BH2990" s="30"/>
      <c r="BI2990" s="20"/>
      <c r="BJ2990" s="20"/>
      <c r="BK2990" s="20"/>
    </row>
    <row r="2991" spans="25:63" x14ac:dyDescent="0.25">
      <c r="Y2991" s="25"/>
      <c r="AA2991" s="26"/>
      <c r="AB2991" s="27"/>
      <c r="AC2991" s="27"/>
      <c r="AD2991" s="27"/>
      <c r="BA2991" s="32"/>
      <c r="BB2991" s="32"/>
      <c r="BC2991" s="28"/>
      <c r="BD2991" s="29"/>
      <c r="BE2991" s="30"/>
      <c r="BF2991" s="28"/>
      <c r="BG2991" s="29"/>
      <c r="BH2991" s="30"/>
      <c r="BI2991" s="20"/>
      <c r="BJ2991" s="20"/>
      <c r="BK2991" s="20"/>
    </row>
    <row r="2992" spans="25:63" x14ac:dyDescent="0.25">
      <c r="Y2992" s="25"/>
      <c r="AA2992" s="26"/>
      <c r="AB2992" s="27"/>
      <c r="AC2992" s="27"/>
      <c r="AD2992" s="27"/>
      <c r="BA2992" s="32"/>
      <c r="BB2992" s="32"/>
      <c r="BC2992" s="28"/>
      <c r="BD2992" s="29"/>
      <c r="BE2992" s="30"/>
      <c r="BF2992" s="28"/>
      <c r="BG2992" s="29"/>
      <c r="BH2992" s="30"/>
      <c r="BI2992" s="20"/>
      <c r="BJ2992" s="20"/>
      <c r="BK2992" s="20"/>
    </row>
    <row r="2993" spans="25:63" x14ac:dyDescent="0.25">
      <c r="Y2993" s="25"/>
      <c r="AA2993" s="26"/>
      <c r="AB2993" s="27"/>
      <c r="AC2993" s="27"/>
      <c r="AD2993" s="27"/>
      <c r="BA2993" s="32"/>
      <c r="BB2993" s="32"/>
      <c r="BC2993" s="28"/>
      <c r="BD2993" s="29"/>
      <c r="BE2993" s="30"/>
      <c r="BF2993" s="28"/>
      <c r="BG2993" s="29"/>
      <c r="BH2993" s="30"/>
      <c r="BI2993" s="20"/>
      <c r="BJ2993" s="20"/>
      <c r="BK2993" s="20"/>
    </row>
    <row r="2994" spans="25:63" x14ac:dyDescent="0.25">
      <c r="Y2994" s="25"/>
      <c r="AA2994" s="26"/>
      <c r="AB2994" s="27"/>
      <c r="AC2994" s="27"/>
      <c r="AD2994" s="27"/>
      <c r="BA2994" s="32"/>
      <c r="BB2994" s="32"/>
      <c r="BC2994" s="28"/>
      <c r="BD2994" s="29"/>
      <c r="BE2994" s="30"/>
      <c r="BF2994" s="28"/>
      <c r="BG2994" s="29"/>
      <c r="BH2994" s="30"/>
      <c r="BI2994" s="20"/>
      <c r="BJ2994" s="20"/>
      <c r="BK2994" s="20"/>
    </row>
    <row r="2995" spans="25:63" x14ac:dyDescent="0.25">
      <c r="Y2995" s="25"/>
      <c r="AA2995" s="26"/>
      <c r="AB2995" s="27"/>
      <c r="AC2995" s="27"/>
      <c r="AD2995" s="27"/>
      <c r="BA2995" s="32"/>
      <c r="BB2995" s="32"/>
      <c r="BC2995" s="28"/>
      <c r="BD2995" s="29"/>
      <c r="BE2995" s="30"/>
      <c r="BF2995" s="28"/>
      <c r="BG2995" s="29"/>
      <c r="BH2995" s="30"/>
      <c r="BI2995" s="20"/>
      <c r="BJ2995" s="20"/>
      <c r="BK2995" s="20"/>
    </row>
    <row r="2996" spans="25:63" x14ac:dyDescent="0.25">
      <c r="Y2996" s="25"/>
      <c r="AA2996" s="26"/>
      <c r="AB2996" s="27"/>
      <c r="AC2996" s="27"/>
      <c r="AD2996" s="27"/>
      <c r="BA2996" s="32"/>
      <c r="BB2996" s="32"/>
      <c r="BC2996" s="28"/>
      <c r="BD2996" s="29"/>
      <c r="BE2996" s="30"/>
      <c r="BF2996" s="28"/>
      <c r="BG2996" s="29"/>
      <c r="BH2996" s="30"/>
      <c r="BI2996" s="20"/>
      <c r="BJ2996" s="20"/>
      <c r="BK2996" s="20"/>
    </row>
    <row r="2997" spans="25:63" x14ac:dyDescent="0.25">
      <c r="Y2997" s="25"/>
      <c r="AA2997" s="26"/>
      <c r="AB2997" s="27"/>
      <c r="AC2997" s="27"/>
      <c r="AD2997" s="27"/>
      <c r="BA2997" s="32"/>
      <c r="BB2997" s="32"/>
      <c r="BC2997" s="28"/>
      <c r="BD2997" s="29"/>
      <c r="BE2997" s="30"/>
      <c r="BF2997" s="28"/>
      <c r="BG2997" s="29"/>
      <c r="BH2997" s="30"/>
      <c r="BI2997" s="20"/>
      <c r="BJ2997" s="20"/>
      <c r="BK2997" s="20"/>
    </row>
    <row r="2998" spans="25:63" x14ac:dyDescent="0.25">
      <c r="Y2998" s="25"/>
      <c r="AA2998" s="26"/>
      <c r="AB2998" s="27"/>
      <c r="AC2998" s="27"/>
      <c r="AD2998" s="27"/>
      <c r="BA2998" s="32"/>
      <c r="BB2998" s="32"/>
      <c r="BC2998" s="28"/>
      <c r="BD2998" s="29"/>
      <c r="BE2998" s="30"/>
      <c r="BF2998" s="28"/>
      <c r="BG2998" s="29"/>
      <c r="BH2998" s="30"/>
      <c r="BI2998" s="20"/>
      <c r="BJ2998" s="20"/>
      <c r="BK2998" s="20"/>
    </row>
    <row r="2999" spans="25:63" x14ac:dyDescent="0.25">
      <c r="Y2999" s="25"/>
      <c r="AA2999" s="26"/>
      <c r="AB2999" s="27"/>
      <c r="AC2999" s="27"/>
      <c r="AD2999" s="27"/>
      <c r="BA2999" s="32"/>
      <c r="BB2999" s="32"/>
      <c r="BC2999" s="28"/>
      <c r="BD2999" s="29"/>
      <c r="BE2999" s="30"/>
      <c r="BF2999" s="28"/>
      <c r="BG2999" s="29"/>
      <c r="BH2999" s="30"/>
      <c r="BI2999" s="20"/>
      <c r="BJ2999" s="20"/>
      <c r="BK2999" s="20"/>
    </row>
    <row r="3000" spans="25:63" x14ac:dyDescent="0.25">
      <c r="Y3000" s="25"/>
      <c r="AA3000" s="26"/>
      <c r="AB3000" s="27"/>
      <c r="AC3000" s="27"/>
      <c r="AD3000" s="27"/>
      <c r="BA3000" s="32"/>
      <c r="BB3000" s="32"/>
      <c r="BC3000" s="28"/>
      <c r="BD3000" s="29"/>
      <c r="BE3000" s="30"/>
      <c r="BF3000" s="28"/>
      <c r="BG3000" s="29"/>
      <c r="BH3000" s="30"/>
      <c r="BI3000" s="20"/>
      <c r="BJ3000" s="20"/>
      <c r="BK3000" s="20"/>
    </row>
    <row r="3001" spans="25:63" x14ac:dyDescent="0.25">
      <c r="Y3001" s="25"/>
      <c r="AA3001" s="26"/>
      <c r="AB3001" s="27"/>
      <c r="AC3001" s="27"/>
      <c r="AD3001" s="27"/>
      <c r="BA3001" s="32"/>
      <c r="BB3001" s="32"/>
      <c r="BC3001" s="28"/>
      <c r="BD3001" s="29"/>
      <c r="BE3001" s="30"/>
      <c r="BF3001" s="28"/>
      <c r="BG3001" s="29"/>
      <c r="BH3001" s="30"/>
      <c r="BI3001" s="20"/>
      <c r="BJ3001" s="20"/>
      <c r="BK3001" s="20"/>
    </row>
    <row r="3002" spans="25:63" x14ac:dyDescent="0.25">
      <c r="Y3002" s="25"/>
      <c r="AA3002" s="26"/>
      <c r="AB3002" s="27"/>
      <c r="AC3002" s="27"/>
      <c r="AD3002" s="27"/>
      <c r="BA3002" s="32"/>
      <c r="BB3002" s="32"/>
      <c r="BC3002" s="28"/>
      <c r="BD3002" s="29"/>
      <c r="BE3002" s="30"/>
      <c r="BF3002" s="28"/>
      <c r="BG3002" s="29"/>
      <c r="BH3002" s="30"/>
      <c r="BI3002" s="20"/>
      <c r="BJ3002" s="20"/>
      <c r="BK3002" s="20"/>
    </row>
    <row r="3003" spans="25:63" x14ac:dyDescent="0.25">
      <c r="Y3003" s="25"/>
      <c r="AA3003" s="26"/>
      <c r="AB3003" s="27"/>
      <c r="AC3003" s="27"/>
      <c r="AD3003" s="27"/>
      <c r="BA3003" s="32"/>
      <c r="BB3003" s="32"/>
      <c r="BC3003" s="28"/>
      <c r="BD3003" s="29"/>
      <c r="BE3003" s="30"/>
      <c r="BF3003" s="28"/>
      <c r="BG3003" s="29"/>
      <c r="BH3003" s="30"/>
      <c r="BI3003" s="20"/>
      <c r="BJ3003" s="20"/>
      <c r="BK3003" s="20"/>
    </row>
    <row r="3004" spans="25:63" x14ac:dyDescent="0.25">
      <c r="Y3004" s="25"/>
      <c r="AA3004" s="26"/>
      <c r="AB3004" s="27"/>
      <c r="AC3004" s="27"/>
      <c r="AD3004" s="27"/>
      <c r="BA3004" s="32"/>
      <c r="BB3004" s="32"/>
      <c r="BC3004" s="28"/>
      <c r="BD3004" s="29"/>
      <c r="BE3004" s="30"/>
      <c r="BF3004" s="28"/>
      <c r="BG3004" s="29"/>
      <c r="BH3004" s="30"/>
      <c r="BI3004" s="20"/>
      <c r="BJ3004" s="20"/>
      <c r="BK3004" s="20"/>
    </row>
    <row r="3005" spans="25:63" x14ac:dyDescent="0.25">
      <c r="Y3005" s="25"/>
      <c r="AA3005" s="26"/>
      <c r="AB3005" s="27"/>
      <c r="AC3005" s="27"/>
      <c r="AD3005" s="27"/>
      <c r="BA3005" s="32"/>
      <c r="BB3005" s="32"/>
      <c r="BC3005" s="28"/>
      <c r="BD3005" s="29"/>
      <c r="BE3005" s="30"/>
      <c r="BF3005" s="28"/>
      <c r="BG3005" s="29"/>
      <c r="BH3005" s="30"/>
      <c r="BI3005" s="20"/>
      <c r="BJ3005" s="20"/>
      <c r="BK3005" s="20"/>
    </row>
    <row r="3006" spans="25:63" x14ac:dyDescent="0.25">
      <c r="Y3006" s="25"/>
      <c r="AA3006" s="26"/>
      <c r="AB3006" s="27"/>
      <c r="AC3006" s="27"/>
      <c r="AD3006" s="27"/>
      <c r="BA3006" s="32"/>
      <c r="BB3006" s="32"/>
      <c r="BC3006" s="28"/>
      <c r="BD3006" s="29"/>
      <c r="BE3006" s="30"/>
      <c r="BF3006" s="28"/>
      <c r="BG3006" s="29"/>
      <c r="BH3006" s="30"/>
      <c r="BI3006" s="20"/>
      <c r="BJ3006" s="20"/>
      <c r="BK3006" s="20"/>
    </row>
    <row r="3007" spans="25:63" x14ac:dyDescent="0.25">
      <c r="Y3007" s="25"/>
      <c r="AA3007" s="26"/>
      <c r="AB3007" s="27"/>
      <c r="AC3007" s="27"/>
      <c r="AD3007" s="27"/>
      <c r="BA3007" s="32"/>
      <c r="BB3007" s="32"/>
      <c r="BC3007" s="28"/>
      <c r="BD3007" s="29"/>
      <c r="BE3007" s="30"/>
      <c r="BF3007" s="28"/>
      <c r="BG3007" s="29"/>
      <c r="BH3007" s="30"/>
      <c r="BI3007" s="20"/>
      <c r="BJ3007" s="20"/>
      <c r="BK3007" s="20"/>
    </row>
    <row r="3008" spans="25:63" x14ac:dyDescent="0.25">
      <c r="Y3008" s="25"/>
      <c r="AA3008" s="26"/>
      <c r="AB3008" s="27"/>
      <c r="AC3008" s="27"/>
      <c r="AD3008" s="27"/>
      <c r="BA3008" s="32"/>
      <c r="BB3008" s="32"/>
      <c r="BC3008" s="28"/>
      <c r="BD3008" s="29"/>
      <c r="BE3008" s="30"/>
      <c r="BF3008" s="28"/>
      <c r="BG3008" s="29"/>
      <c r="BH3008" s="30"/>
      <c r="BI3008" s="20"/>
      <c r="BJ3008" s="20"/>
      <c r="BK3008" s="20"/>
    </row>
    <row r="3009" spans="25:63" x14ac:dyDescent="0.25">
      <c r="Y3009" s="25"/>
      <c r="AA3009" s="26"/>
      <c r="AB3009" s="27"/>
      <c r="AC3009" s="27"/>
      <c r="AD3009" s="27"/>
      <c r="BA3009" s="32"/>
      <c r="BB3009" s="32"/>
      <c r="BC3009" s="28"/>
      <c r="BD3009" s="29"/>
      <c r="BE3009" s="30"/>
      <c r="BF3009" s="28"/>
      <c r="BG3009" s="29"/>
      <c r="BH3009" s="30"/>
      <c r="BI3009" s="20"/>
      <c r="BJ3009" s="20"/>
      <c r="BK3009" s="20"/>
    </row>
    <row r="3010" spans="25:63" x14ac:dyDescent="0.25">
      <c r="Y3010" s="25"/>
      <c r="AA3010" s="26"/>
      <c r="AB3010" s="27"/>
      <c r="AC3010" s="27"/>
      <c r="AD3010" s="27"/>
      <c r="BA3010" s="32"/>
      <c r="BB3010" s="32"/>
      <c r="BC3010" s="28"/>
      <c r="BD3010" s="29"/>
      <c r="BE3010" s="30"/>
      <c r="BF3010" s="28"/>
      <c r="BG3010" s="29"/>
      <c r="BH3010" s="30"/>
      <c r="BI3010" s="20"/>
      <c r="BJ3010" s="20"/>
      <c r="BK3010" s="20"/>
    </row>
    <row r="3011" spans="25:63" x14ac:dyDescent="0.25">
      <c r="Y3011" s="25"/>
      <c r="AA3011" s="26"/>
      <c r="AB3011" s="27"/>
      <c r="AC3011" s="27"/>
      <c r="AD3011" s="27"/>
      <c r="BA3011" s="32"/>
      <c r="BB3011" s="32"/>
      <c r="BC3011" s="28"/>
      <c r="BD3011" s="29"/>
      <c r="BE3011" s="30"/>
      <c r="BF3011" s="28"/>
      <c r="BG3011" s="29"/>
      <c r="BH3011" s="30"/>
      <c r="BI3011" s="20"/>
      <c r="BJ3011" s="20"/>
      <c r="BK3011" s="20"/>
    </row>
    <row r="3012" spans="25:63" x14ac:dyDescent="0.25">
      <c r="Y3012" s="25"/>
      <c r="AA3012" s="26"/>
      <c r="AB3012" s="27"/>
      <c r="AC3012" s="27"/>
      <c r="AD3012" s="27"/>
      <c r="BA3012" s="32"/>
      <c r="BB3012" s="32"/>
      <c r="BC3012" s="28"/>
      <c r="BD3012" s="29"/>
      <c r="BE3012" s="30"/>
      <c r="BF3012" s="28"/>
      <c r="BG3012" s="29"/>
      <c r="BH3012" s="30"/>
      <c r="BI3012" s="20"/>
      <c r="BJ3012" s="20"/>
      <c r="BK3012" s="20"/>
    </row>
    <row r="3013" spans="25:63" x14ac:dyDescent="0.25">
      <c r="Y3013" s="25"/>
      <c r="AA3013" s="26"/>
      <c r="AB3013" s="27"/>
      <c r="AC3013" s="27"/>
      <c r="AD3013" s="27"/>
      <c r="BA3013" s="32"/>
      <c r="BB3013" s="32"/>
      <c r="BC3013" s="28"/>
      <c r="BD3013" s="29"/>
      <c r="BE3013" s="30"/>
      <c r="BF3013" s="28"/>
      <c r="BG3013" s="29"/>
      <c r="BH3013" s="30"/>
      <c r="BI3013" s="20"/>
      <c r="BJ3013" s="20"/>
      <c r="BK3013" s="20"/>
    </row>
    <row r="3014" spans="25:63" x14ac:dyDescent="0.25">
      <c r="Y3014" s="25"/>
      <c r="AA3014" s="26"/>
      <c r="AB3014" s="27"/>
      <c r="AC3014" s="27"/>
      <c r="AD3014" s="27"/>
      <c r="BA3014" s="32"/>
      <c r="BB3014" s="32"/>
      <c r="BC3014" s="28"/>
      <c r="BD3014" s="29"/>
      <c r="BE3014" s="30"/>
      <c r="BF3014" s="28"/>
      <c r="BG3014" s="29"/>
      <c r="BH3014" s="30"/>
      <c r="BI3014" s="20"/>
      <c r="BJ3014" s="20"/>
      <c r="BK3014" s="20"/>
    </row>
    <row r="3015" spans="25:63" x14ac:dyDescent="0.25">
      <c r="Y3015" s="25"/>
      <c r="AA3015" s="26"/>
      <c r="AB3015" s="27"/>
      <c r="AC3015" s="27"/>
      <c r="AD3015" s="27"/>
      <c r="BA3015" s="32"/>
      <c r="BB3015" s="32"/>
      <c r="BC3015" s="28"/>
      <c r="BD3015" s="29"/>
      <c r="BE3015" s="30"/>
      <c r="BF3015" s="28"/>
      <c r="BG3015" s="29"/>
      <c r="BH3015" s="30"/>
      <c r="BI3015" s="20"/>
      <c r="BJ3015" s="20"/>
      <c r="BK3015" s="20"/>
    </row>
    <row r="3016" spans="25:63" x14ac:dyDescent="0.25">
      <c r="Y3016" s="25"/>
      <c r="AA3016" s="26"/>
      <c r="AB3016" s="27"/>
      <c r="AC3016" s="27"/>
      <c r="AD3016" s="27"/>
      <c r="BA3016" s="32"/>
      <c r="BB3016" s="32"/>
      <c r="BC3016" s="28"/>
      <c r="BD3016" s="29"/>
      <c r="BE3016" s="30"/>
      <c r="BF3016" s="28"/>
      <c r="BG3016" s="29"/>
      <c r="BH3016" s="30"/>
      <c r="BI3016" s="20"/>
      <c r="BJ3016" s="20"/>
      <c r="BK3016" s="20"/>
    </row>
    <row r="3017" spans="25:63" x14ac:dyDescent="0.25">
      <c r="Y3017" s="25"/>
      <c r="AA3017" s="26"/>
      <c r="AB3017" s="27"/>
      <c r="AC3017" s="27"/>
      <c r="AD3017" s="27"/>
      <c r="BA3017" s="32"/>
      <c r="BB3017" s="32"/>
      <c r="BC3017" s="28"/>
      <c r="BD3017" s="29"/>
      <c r="BE3017" s="30"/>
      <c r="BF3017" s="28"/>
      <c r="BG3017" s="29"/>
      <c r="BH3017" s="30"/>
      <c r="BI3017" s="20"/>
      <c r="BJ3017" s="20"/>
      <c r="BK3017" s="20"/>
    </row>
    <row r="3018" spans="25:63" x14ac:dyDescent="0.25">
      <c r="Y3018" s="25"/>
      <c r="AA3018" s="26"/>
      <c r="AB3018" s="27"/>
      <c r="AC3018" s="27"/>
      <c r="AD3018" s="27"/>
      <c r="BA3018" s="32"/>
      <c r="BB3018" s="32"/>
      <c r="BC3018" s="28"/>
      <c r="BD3018" s="29"/>
      <c r="BE3018" s="30"/>
      <c r="BF3018" s="28"/>
      <c r="BG3018" s="29"/>
      <c r="BH3018" s="30"/>
      <c r="BI3018" s="20"/>
      <c r="BJ3018" s="20"/>
      <c r="BK3018" s="20"/>
    </row>
    <row r="3019" spans="25:63" x14ac:dyDescent="0.25">
      <c r="Y3019" s="25"/>
      <c r="AA3019" s="26"/>
      <c r="AB3019" s="27"/>
      <c r="AC3019" s="27"/>
      <c r="AD3019" s="27"/>
      <c r="BA3019" s="32"/>
      <c r="BB3019" s="32"/>
      <c r="BC3019" s="28"/>
      <c r="BD3019" s="29"/>
      <c r="BE3019" s="30"/>
      <c r="BF3019" s="28"/>
      <c r="BG3019" s="29"/>
      <c r="BH3019" s="30"/>
      <c r="BI3019" s="20"/>
      <c r="BJ3019" s="20"/>
      <c r="BK3019" s="20"/>
    </row>
    <row r="3020" spans="25:63" x14ac:dyDescent="0.25">
      <c r="Y3020" s="25"/>
      <c r="AA3020" s="26"/>
      <c r="AB3020" s="27"/>
      <c r="AC3020" s="27"/>
      <c r="AD3020" s="27"/>
      <c r="BA3020" s="32"/>
      <c r="BB3020" s="32"/>
      <c r="BC3020" s="28"/>
      <c r="BD3020" s="29"/>
      <c r="BE3020" s="30"/>
      <c r="BF3020" s="28"/>
      <c r="BG3020" s="29"/>
      <c r="BH3020" s="30"/>
      <c r="BI3020" s="20"/>
      <c r="BJ3020" s="20"/>
      <c r="BK3020" s="20"/>
    </row>
    <row r="3021" spans="25:63" x14ac:dyDescent="0.25">
      <c r="Y3021" s="25"/>
      <c r="AA3021" s="26"/>
      <c r="AB3021" s="27"/>
      <c r="AC3021" s="27"/>
      <c r="AD3021" s="27"/>
      <c r="BA3021" s="32"/>
      <c r="BB3021" s="32"/>
      <c r="BC3021" s="28"/>
      <c r="BD3021" s="29"/>
      <c r="BE3021" s="30"/>
      <c r="BF3021" s="28"/>
      <c r="BG3021" s="29"/>
      <c r="BH3021" s="30"/>
      <c r="BI3021" s="20"/>
      <c r="BJ3021" s="20"/>
      <c r="BK3021" s="20"/>
    </row>
    <row r="3022" spans="25:63" x14ac:dyDescent="0.25">
      <c r="Y3022" s="25"/>
      <c r="AA3022" s="26"/>
      <c r="AB3022" s="27"/>
      <c r="AC3022" s="27"/>
      <c r="AD3022" s="27"/>
      <c r="BA3022" s="32"/>
      <c r="BB3022" s="32"/>
      <c r="BC3022" s="28"/>
      <c r="BD3022" s="29"/>
      <c r="BE3022" s="30"/>
      <c r="BF3022" s="28"/>
      <c r="BG3022" s="29"/>
      <c r="BH3022" s="30"/>
      <c r="BI3022" s="20"/>
      <c r="BJ3022" s="20"/>
      <c r="BK3022" s="20"/>
    </row>
    <row r="3023" spans="25:63" x14ac:dyDescent="0.25">
      <c r="Y3023" s="25"/>
      <c r="AA3023" s="26"/>
      <c r="AB3023" s="27"/>
      <c r="AC3023" s="27"/>
      <c r="AD3023" s="27"/>
      <c r="BA3023" s="32"/>
      <c r="BB3023" s="32"/>
      <c r="BC3023" s="28"/>
      <c r="BD3023" s="29"/>
      <c r="BE3023" s="30"/>
      <c r="BF3023" s="28"/>
      <c r="BG3023" s="29"/>
      <c r="BH3023" s="30"/>
      <c r="BI3023" s="20"/>
      <c r="BJ3023" s="20"/>
      <c r="BK3023" s="20"/>
    </row>
    <row r="3024" spans="25:63" x14ac:dyDescent="0.25">
      <c r="Y3024" s="25"/>
      <c r="AA3024" s="26"/>
      <c r="AB3024" s="27"/>
      <c r="AC3024" s="27"/>
      <c r="AD3024" s="27"/>
      <c r="BA3024" s="32"/>
      <c r="BB3024" s="32"/>
      <c r="BC3024" s="28"/>
      <c r="BD3024" s="29"/>
      <c r="BE3024" s="30"/>
      <c r="BF3024" s="28"/>
      <c r="BG3024" s="29"/>
      <c r="BH3024" s="30"/>
      <c r="BI3024" s="20"/>
      <c r="BJ3024" s="20"/>
      <c r="BK3024" s="20"/>
    </row>
    <row r="3025" spans="25:63" x14ac:dyDescent="0.25">
      <c r="Y3025" s="25"/>
      <c r="AA3025" s="26"/>
      <c r="AB3025" s="27"/>
      <c r="AC3025" s="27"/>
      <c r="AD3025" s="27"/>
      <c r="BA3025" s="32"/>
      <c r="BB3025" s="32"/>
      <c r="BC3025" s="28"/>
      <c r="BD3025" s="29"/>
      <c r="BE3025" s="30"/>
      <c r="BF3025" s="28"/>
      <c r="BG3025" s="29"/>
      <c r="BH3025" s="30"/>
      <c r="BI3025" s="20"/>
      <c r="BJ3025" s="20"/>
      <c r="BK3025" s="20"/>
    </row>
    <row r="3026" spans="25:63" x14ac:dyDescent="0.25">
      <c r="Y3026" s="25"/>
      <c r="AA3026" s="26"/>
      <c r="AB3026" s="27"/>
      <c r="AC3026" s="27"/>
      <c r="AD3026" s="27"/>
      <c r="BA3026" s="32"/>
      <c r="BB3026" s="32"/>
      <c r="BC3026" s="28"/>
      <c r="BD3026" s="29"/>
      <c r="BE3026" s="30"/>
      <c r="BF3026" s="28"/>
      <c r="BG3026" s="29"/>
      <c r="BH3026" s="30"/>
      <c r="BI3026" s="20"/>
      <c r="BJ3026" s="20"/>
      <c r="BK3026" s="20"/>
    </row>
    <row r="3027" spans="25:63" x14ac:dyDescent="0.25">
      <c r="Y3027" s="25"/>
      <c r="AA3027" s="26"/>
      <c r="AB3027" s="27"/>
      <c r="AC3027" s="27"/>
      <c r="AD3027" s="27"/>
      <c r="BA3027" s="32"/>
      <c r="BB3027" s="32"/>
      <c r="BC3027" s="28"/>
      <c r="BD3027" s="29"/>
      <c r="BE3027" s="30"/>
      <c r="BF3027" s="28"/>
      <c r="BG3027" s="29"/>
      <c r="BH3027" s="30"/>
      <c r="BI3027" s="20"/>
      <c r="BJ3027" s="20"/>
      <c r="BK3027" s="20"/>
    </row>
    <row r="3028" spans="25:63" x14ac:dyDescent="0.25">
      <c r="Y3028" s="25"/>
      <c r="AA3028" s="26"/>
      <c r="AB3028" s="27"/>
      <c r="AC3028" s="27"/>
      <c r="AD3028" s="27"/>
      <c r="BA3028" s="32"/>
      <c r="BB3028" s="32"/>
      <c r="BC3028" s="28"/>
      <c r="BD3028" s="29"/>
      <c r="BE3028" s="30"/>
      <c r="BF3028" s="28"/>
      <c r="BG3028" s="29"/>
      <c r="BH3028" s="30"/>
      <c r="BI3028" s="20"/>
      <c r="BJ3028" s="20"/>
      <c r="BK3028" s="20"/>
    </row>
    <row r="3029" spans="25:63" x14ac:dyDescent="0.25">
      <c r="Y3029" s="25"/>
      <c r="AA3029" s="26"/>
      <c r="AB3029" s="27"/>
      <c r="AC3029" s="27"/>
      <c r="AD3029" s="27"/>
      <c r="BA3029" s="32"/>
      <c r="BB3029" s="32"/>
      <c r="BC3029" s="28"/>
      <c r="BD3029" s="29"/>
      <c r="BE3029" s="30"/>
      <c r="BF3029" s="28"/>
      <c r="BG3029" s="29"/>
      <c r="BH3029" s="30"/>
      <c r="BI3029" s="20"/>
      <c r="BJ3029" s="20"/>
      <c r="BK3029" s="20"/>
    </row>
    <row r="3030" spans="25:63" x14ac:dyDescent="0.25">
      <c r="Y3030" s="25"/>
      <c r="AA3030" s="26"/>
      <c r="AB3030" s="27"/>
      <c r="AC3030" s="27"/>
      <c r="AD3030" s="27"/>
      <c r="BA3030" s="32"/>
      <c r="BB3030" s="32"/>
      <c r="BC3030" s="28"/>
      <c r="BD3030" s="29"/>
      <c r="BE3030" s="30"/>
      <c r="BF3030" s="28"/>
      <c r="BG3030" s="29"/>
      <c r="BH3030" s="30"/>
      <c r="BI3030" s="20"/>
      <c r="BJ3030" s="20"/>
      <c r="BK3030" s="20"/>
    </row>
    <row r="3031" spans="25:63" x14ac:dyDescent="0.25">
      <c r="Y3031" s="25"/>
      <c r="AA3031" s="26"/>
      <c r="AB3031" s="27"/>
      <c r="AC3031" s="27"/>
      <c r="AD3031" s="27"/>
      <c r="BA3031" s="32"/>
      <c r="BB3031" s="32"/>
      <c r="BC3031" s="28"/>
      <c r="BD3031" s="29"/>
      <c r="BE3031" s="30"/>
      <c r="BF3031" s="28"/>
      <c r="BG3031" s="29"/>
      <c r="BH3031" s="30"/>
      <c r="BI3031" s="20"/>
      <c r="BJ3031" s="20"/>
      <c r="BK3031" s="20"/>
    </row>
    <row r="3032" spans="25:63" x14ac:dyDescent="0.25">
      <c r="Y3032" s="25"/>
      <c r="AA3032" s="26"/>
      <c r="AB3032" s="27"/>
      <c r="AC3032" s="27"/>
      <c r="AD3032" s="27"/>
      <c r="BA3032" s="32"/>
      <c r="BB3032" s="32"/>
      <c r="BC3032" s="28"/>
      <c r="BD3032" s="29"/>
      <c r="BE3032" s="30"/>
      <c r="BF3032" s="28"/>
      <c r="BG3032" s="29"/>
      <c r="BH3032" s="30"/>
      <c r="BI3032" s="20"/>
      <c r="BJ3032" s="20"/>
      <c r="BK3032" s="20"/>
    </row>
    <row r="3033" spans="25:63" x14ac:dyDescent="0.25">
      <c r="Y3033" s="25"/>
      <c r="AA3033" s="26"/>
      <c r="AB3033" s="27"/>
      <c r="AC3033" s="27"/>
      <c r="AD3033" s="27"/>
      <c r="BA3033" s="32"/>
      <c r="BB3033" s="32"/>
      <c r="BC3033" s="28"/>
      <c r="BD3033" s="29"/>
      <c r="BE3033" s="30"/>
      <c r="BF3033" s="28"/>
      <c r="BG3033" s="29"/>
      <c r="BH3033" s="30"/>
      <c r="BI3033" s="20"/>
      <c r="BJ3033" s="20"/>
      <c r="BK3033" s="20"/>
    </row>
    <row r="3034" spans="25:63" x14ac:dyDescent="0.25">
      <c r="Y3034" s="25"/>
      <c r="AA3034" s="26"/>
      <c r="AB3034" s="27"/>
      <c r="AC3034" s="27"/>
      <c r="AD3034" s="27"/>
      <c r="BA3034" s="32"/>
      <c r="BB3034" s="32"/>
      <c r="BC3034" s="28"/>
      <c r="BD3034" s="29"/>
      <c r="BE3034" s="30"/>
      <c r="BF3034" s="28"/>
      <c r="BG3034" s="29"/>
      <c r="BH3034" s="30"/>
      <c r="BI3034" s="20"/>
      <c r="BJ3034" s="20"/>
      <c r="BK3034" s="20"/>
    </row>
    <row r="3035" spans="25:63" x14ac:dyDescent="0.25">
      <c r="Y3035" s="25"/>
      <c r="AA3035" s="26"/>
      <c r="AB3035" s="27"/>
      <c r="AC3035" s="27"/>
      <c r="AD3035" s="27"/>
      <c r="BA3035" s="32"/>
      <c r="BB3035" s="32"/>
      <c r="BC3035" s="28"/>
      <c r="BD3035" s="29"/>
      <c r="BE3035" s="30"/>
      <c r="BF3035" s="28"/>
      <c r="BG3035" s="29"/>
      <c r="BH3035" s="30"/>
      <c r="BI3035" s="20"/>
      <c r="BJ3035" s="20"/>
      <c r="BK3035" s="20"/>
    </row>
    <row r="3036" spans="25:63" x14ac:dyDescent="0.25">
      <c r="Y3036" s="25"/>
      <c r="AA3036" s="26"/>
      <c r="AB3036" s="27"/>
      <c r="AC3036" s="27"/>
      <c r="AD3036" s="27"/>
      <c r="BA3036" s="32"/>
      <c r="BB3036" s="32"/>
      <c r="BC3036" s="28"/>
      <c r="BD3036" s="29"/>
      <c r="BE3036" s="30"/>
      <c r="BF3036" s="28"/>
      <c r="BG3036" s="29"/>
      <c r="BH3036" s="30"/>
      <c r="BI3036" s="20"/>
      <c r="BJ3036" s="20"/>
      <c r="BK3036" s="20"/>
    </row>
    <row r="3037" spans="25:63" x14ac:dyDescent="0.25">
      <c r="Y3037" s="25"/>
      <c r="AA3037" s="26"/>
      <c r="AB3037" s="27"/>
      <c r="AC3037" s="27"/>
      <c r="AD3037" s="27"/>
      <c r="BA3037" s="32"/>
      <c r="BB3037" s="32"/>
      <c r="BC3037" s="28"/>
      <c r="BD3037" s="29"/>
      <c r="BE3037" s="30"/>
      <c r="BF3037" s="28"/>
      <c r="BG3037" s="29"/>
      <c r="BH3037" s="30"/>
      <c r="BI3037" s="20"/>
      <c r="BJ3037" s="20"/>
      <c r="BK3037" s="20"/>
    </row>
    <row r="3038" spans="25:63" x14ac:dyDescent="0.25">
      <c r="Y3038" s="25"/>
      <c r="AA3038" s="26"/>
      <c r="AB3038" s="27"/>
      <c r="AC3038" s="27"/>
      <c r="AD3038" s="27"/>
      <c r="BA3038" s="32"/>
      <c r="BB3038" s="32"/>
      <c r="BC3038" s="28"/>
      <c r="BD3038" s="29"/>
      <c r="BE3038" s="30"/>
      <c r="BF3038" s="28"/>
      <c r="BG3038" s="29"/>
      <c r="BH3038" s="30"/>
      <c r="BI3038" s="20"/>
      <c r="BJ3038" s="20"/>
      <c r="BK3038" s="20"/>
    </row>
    <row r="3039" spans="25:63" x14ac:dyDescent="0.25">
      <c r="Y3039" s="25"/>
      <c r="AA3039" s="26"/>
      <c r="AB3039" s="27"/>
      <c r="AC3039" s="27"/>
      <c r="AD3039" s="27"/>
      <c r="BA3039" s="32"/>
      <c r="BB3039" s="32"/>
      <c r="BC3039" s="28"/>
      <c r="BD3039" s="29"/>
      <c r="BE3039" s="30"/>
      <c r="BF3039" s="28"/>
      <c r="BG3039" s="29"/>
      <c r="BH3039" s="30"/>
      <c r="BI3039" s="20"/>
      <c r="BJ3039" s="20"/>
      <c r="BK3039" s="20"/>
    </row>
    <row r="3040" spans="25:63" x14ac:dyDescent="0.25">
      <c r="Y3040" s="25"/>
      <c r="AA3040" s="26"/>
      <c r="AB3040" s="27"/>
      <c r="AC3040" s="27"/>
      <c r="AD3040" s="27"/>
      <c r="BA3040" s="32"/>
      <c r="BB3040" s="32"/>
      <c r="BC3040" s="28"/>
      <c r="BD3040" s="29"/>
      <c r="BE3040" s="30"/>
      <c r="BF3040" s="28"/>
      <c r="BG3040" s="29"/>
      <c r="BH3040" s="30"/>
      <c r="BI3040" s="20"/>
      <c r="BJ3040" s="20"/>
      <c r="BK3040" s="20"/>
    </row>
    <row r="3041" spans="25:63" x14ac:dyDescent="0.25">
      <c r="Y3041" s="25"/>
      <c r="AA3041" s="26"/>
      <c r="AB3041" s="27"/>
      <c r="AC3041" s="27"/>
      <c r="AD3041" s="27"/>
      <c r="BA3041" s="32"/>
      <c r="BB3041" s="32"/>
      <c r="BC3041" s="28"/>
      <c r="BD3041" s="29"/>
      <c r="BE3041" s="30"/>
      <c r="BF3041" s="28"/>
      <c r="BG3041" s="29"/>
      <c r="BH3041" s="30"/>
      <c r="BI3041" s="20"/>
      <c r="BJ3041" s="20"/>
      <c r="BK3041" s="20"/>
    </row>
    <row r="3042" spans="25:63" x14ac:dyDescent="0.25">
      <c r="Y3042" s="25"/>
      <c r="AA3042" s="26"/>
      <c r="AB3042" s="27"/>
      <c r="AC3042" s="27"/>
      <c r="AD3042" s="27"/>
      <c r="BA3042" s="32"/>
      <c r="BB3042" s="32"/>
      <c r="BC3042" s="28"/>
      <c r="BD3042" s="29"/>
      <c r="BE3042" s="30"/>
      <c r="BF3042" s="28"/>
      <c r="BG3042" s="29"/>
      <c r="BH3042" s="30"/>
      <c r="BI3042" s="20"/>
      <c r="BJ3042" s="20"/>
      <c r="BK3042" s="20"/>
    </row>
    <row r="3043" spans="25:63" x14ac:dyDescent="0.25">
      <c r="Y3043" s="25"/>
      <c r="AA3043" s="26"/>
      <c r="AB3043" s="27"/>
      <c r="AC3043" s="27"/>
      <c r="AD3043" s="27"/>
      <c r="BA3043" s="32"/>
      <c r="BB3043" s="32"/>
      <c r="BC3043" s="28"/>
      <c r="BD3043" s="29"/>
      <c r="BE3043" s="30"/>
      <c r="BF3043" s="28"/>
      <c r="BG3043" s="29"/>
      <c r="BH3043" s="30"/>
      <c r="BI3043" s="20"/>
      <c r="BJ3043" s="20"/>
      <c r="BK3043" s="20"/>
    </row>
    <row r="3044" spans="25:63" x14ac:dyDescent="0.25">
      <c r="Y3044" s="25"/>
      <c r="AA3044" s="26"/>
      <c r="AB3044" s="27"/>
      <c r="AC3044" s="27"/>
      <c r="AD3044" s="27"/>
      <c r="BA3044" s="32"/>
      <c r="BB3044" s="32"/>
      <c r="BC3044" s="28"/>
      <c r="BD3044" s="29"/>
      <c r="BE3044" s="30"/>
      <c r="BF3044" s="28"/>
      <c r="BG3044" s="29"/>
      <c r="BH3044" s="30"/>
      <c r="BI3044" s="20"/>
      <c r="BJ3044" s="20"/>
      <c r="BK3044" s="20"/>
    </row>
    <row r="3045" spans="25:63" x14ac:dyDescent="0.25">
      <c r="Y3045" s="25"/>
      <c r="AA3045" s="26"/>
      <c r="AB3045" s="27"/>
      <c r="AC3045" s="27"/>
      <c r="AD3045" s="27"/>
      <c r="BA3045" s="32"/>
      <c r="BB3045" s="32"/>
      <c r="BC3045" s="28"/>
      <c r="BD3045" s="29"/>
      <c r="BE3045" s="30"/>
      <c r="BF3045" s="28"/>
      <c r="BG3045" s="29"/>
      <c r="BH3045" s="30"/>
      <c r="BI3045" s="20"/>
      <c r="BJ3045" s="20"/>
      <c r="BK3045" s="20"/>
    </row>
    <row r="3046" spans="25:63" x14ac:dyDescent="0.25">
      <c r="Y3046" s="25"/>
      <c r="AA3046" s="26"/>
      <c r="AB3046" s="27"/>
      <c r="AC3046" s="27"/>
      <c r="AD3046" s="27"/>
      <c r="BA3046" s="32"/>
      <c r="BB3046" s="32"/>
      <c r="BC3046" s="28"/>
      <c r="BD3046" s="29"/>
      <c r="BE3046" s="30"/>
      <c r="BF3046" s="28"/>
      <c r="BG3046" s="29"/>
      <c r="BH3046" s="30"/>
      <c r="BI3046" s="20"/>
      <c r="BJ3046" s="20"/>
      <c r="BK3046" s="20"/>
    </row>
    <row r="3047" spans="25:63" x14ac:dyDescent="0.25">
      <c r="Y3047" s="25"/>
      <c r="AA3047" s="26"/>
      <c r="AB3047" s="27"/>
      <c r="AC3047" s="27"/>
      <c r="AD3047" s="27"/>
      <c r="BA3047" s="32"/>
      <c r="BB3047" s="32"/>
      <c r="BC3047" s="28"/>
      <c r="BD3047" s="29"/>
      <c r="BE3047" s="30"/>
      <c r="BF3047" s="28"/>
      <c r="BG3047" s="29"/>
      <c r="BH3047" s="30"/>
      <c r="BI3047" s="20"/>
      <c r="BJ3047" s="20"/>
      <c r="BK3047" s="20"/>
    </row>
    <row r="3048" spans="25:63" x14ac:dyDescent="0.25">
      <c r="Y3048" s="25"/>
      <c r="AA3048" s="26"/>
      <c r="AB3048" s="27"/>
      <c r="AC3048" s="27"/>
      <c r="AD3048" s="27"/>
      <c r="BA3048" s="32"/>
      <c r="BB3048" s="32"/>
      <c r="BC3048" s="28"/>
      <c r="BD3048" s="29"/>
      <c r="BE3048" s="30"/>
      <c r="BF3048" s="28"/>
      <c r="BG3048" s="29"/>
      <c r="BH3048" s="30"/>
      <c r="BI3048" s="20"/>
      <c r="BJ3048" s="20"/>
      <c r="BK3048" s="20"/>
    </row>
    <row r="3049" spans="25:63" x14ac:dyDescent="0.25">
      <c r="Y3049" s="25"/>
      <c r="AA3049" s="26"/>
      <c r="AB3049" s="27"/>
      <c r="AC3049" s="27"/>
      <c r="AD3049" s="27"/>
      <c r="BA3049" s="32"/>
      <c r="BB3049" s="32"/>
      <c r="BC3049" s="28"/>
      <c r="BD3049" s="29"/>
      <c r="BE3049" s="30"/>
      <c r="BF3049" s="28"/>
      <c r="BG3049" s="29"/>
      <c r="BH3049" s="30"/>
      <c r="BI3049" s="20"/>
      <c r="BJ3049" s="20"/>
      <c r="BK3049" s="20"/>
    </row>
    <row r="3050" spans="25:63" x14ac:dyDescent="0.25">
      <c r="Y3050" s="25"/>
      <c r="AA3050" s="26"/>
      <c r="AB3050" s="27"/>
      <c r="AC3050" s="27"/>
      <c r="AD3050" s="27"/>
      <c r="BA3050" s="32"/>
      <c r="BB3050" s="32"/>
      <c r="BC3050" s="28"/>
      <c r="BD3050" s="29"/>
      <c r="BE3050" s="30"/>
      <c r="BF3050" s="28"/>
      <c r="BG3050" s="29"/>
      <c r="BH3050" s="30"/>
      <c r="BI3050" s="20"/>
      <c r="BJ3050" s="20"/>
      <c r="BK3050" s="20"/>
    </row>
    <row r="3051" spans="25:63" x14ac:dyDescent="0.25">
      <c r="Y3051" s="25"/>
      <c r="AA3051" s="26"/>
      <c r="AB3051" s="27"/>
      <c r="AC3051" s="27"/>
      <c r="AD3051" s="27"/>
      <c r="BA3051" s="32"/>
      <c r="BB3051" s="32"/>
      <c r="BC3051" s="28"/>
      <c r="BD3051" s="29"/>
      <c r="BE3051" s="30"/>
      <c r="BF3051" s="28"/>
      <c r="BG3051" s="29"/>
      <c r="BH3051" s="30"/>
      <c r="BI3051" s="20"/>
      <c r="BJ3051" s="20"/>
      <c r="BK3051" s="20"/>
    </row>
    <row r="3052" spans="25:63" x14ac:dyDescent="0.25">
      <c r="Y3052" s="25"/>
      <c r="AA3052" s="26"/>
      <c r="AB3052" s="27"/>
      <c r="AC3052" s="27"/>
      <c r="AD3052" s="27"/>
      <c r="BA3052" s="32"/>
      <c r="BB3052" s="32"/>
      <c r="BC3052" s="28"/>
      <c r="BD3052" s="29"/>
      <c r="BE3052" s="30"/>
      <c r="BF3052" s="28"/>
      <c r="BG3052" s="29"/>
      <c r="BH3052" s="30"/>
      <c r="BI3052" s="20"/>
      <c r="BJ3052" s="20"/>
      <c r="BK3052" s="20"/>
    </row>
    <row r="3053" spans="25:63" x14ac:dyDescent="0.25">
      <c r="Y3053" s="25"/>
      <c r="AA3053" s="26"/>
      <c r="AB3053" s="27"/>
      <c r="AC3053" s="27"/>
      <c r="AD3053" s="27"/>
      <c r="BA3053" s="32"/>
      <c r="BB3053" s="32"/>
      <c r="BC3053" s="28"/>
      <c r="BD3053" s="29"/>
      <c r="BE3053" s="30"/>
      <c r="BF3053" s="28"/>
      <c r="BG3053" s="29"/>
      <c r="BH3053" s="30"/>
      <c r="BI3053" s="20"/>
      <c r="BJ3053" s="20"/>
      <c r="BK3053" s="20"/>
    </row>
    <row r="3054" spans="25:63" x14ac:dyDescent="0.25">
      <c r="Y3054" s="25"/>
      <c r="AA3054" s="26"/>
      <c r="AB3054" s="27"/>
      <c r="AC3054" s="27"/>
      <c r="AD3054" s="27"/>
      <c r="BA3054" s="32"/>
      <c r="BB3054" s="32"/>
      <c r="BC3054" s="28"/>
      <c r="BD3054" s="29"/>
      <c r="BE3054" s="30"/>
      <c r="BF3054" s="28"/>
      <c r="BG3054" s="29"/>
      <c r="BH3054" s="30"/>
      <c r="BI3054" s="20"/>
      <c r="BJ3054" s="20"/>
      <c r="BK3054" s="20"/>
    </row>
    <row r="3055" spans="25:63" x14ac:dyDescent="0.25">
      <c r="Y3055" s="25"/>
      <c r="AA3055" s="26"/>
      <c r="AB3055" s="27"/>
      <c r="AC3055" s="27"/>
      <c r="AD3055" s="27"/>
      <c r="BA3055" s="32"/>
      <c r="BB3055" s="32"/>
      <c r="BC3055" s="28"/>
      <c r="BD3055" s="29"/>
      <c r="BE3055" s="30"/>
      <c r="BF3055" s="28"/>
      <c r="BG3055" s="29"/>
      <c r="BH3055" s="30"/>
      <c r="BI3055" s="20"/>
      <c r="BJ3055" s="20"/>
      <c r="BK3055" s="20"/>
    </row>
    <row r="3056" spans="25:63" x14ac:dyDescent="0.25">
      <c r="Y3056" s="25"/>
      <c r="AA3056" s="26"/>
      <c r="AB3056" s="27"/>
      <c r="AC3056" s="27"/>
      <c r="AD3056" s="27"/>
      <c r="BA3056" s="32"/>
      <c r="BB3056" s="32"/>
      <c r="BC3056" s="28"/>
      <c r="BD3056" s="29"/>
      <c r="BE3056" s="30"/>
      <c r="BF3056" s="28"/>
      <c r="BG3056" s="29"/>
      <c r="BH3056" s="30"/>
      <c r="BI3056" s="20"/>
      <c r="BJ3056" s="20"/>
      <c r="BK3056" s="20"/>
    </row>
    <row r="3057" spans="25:63" x14ac:dyDescent="0.25">
      <c r="Y3057" s="25"/>
      <c r="AA3057" s="26"/>
      <c r="AB3057" s="27"/>
      <c r="AC3057" s="27"/>
      <c r="AD3057" s="27"/>
      <c r="BA3057" s="32"/>
      <c r="BB3057" s="32"/>
      <c r="BC3057" s="28"/>
      <c r="BD3057" s="29"/>
      <c r="BE3057" s="30"/>
      <c r="BF3057" s="28"/>
      <c r="BG3057" s="29"/>
      <c r="BH3057" s="30"/>
      <c r="BI3057" s="20"/>
      <c r="BJ3057" s="20"/>
      <c r="BK3057" s="20"/>
    </row>
    <row r="3058" spans="25:63" x14ac:dyDescent="0.25">
      <c r="Y3058" s="25"/>
      <c r="AA3058" s="26"/>
      <c r="AB3058" s="27"/>
      <c r="AC3058" s="27"/>
      <c r="AD3058" s="27"/>
      <c r="BA3058" s="32"/>
      <c r="BB3058" s="32"/>
      <c r="BC3058" s="28"/>
      <c r="BD3058" s="29"/>
      <c r="BE3058" s="30"/>
      <c r="BF3058" s="28"/>
      <c r="BG3058" s="29"/>
      <c r="BH3058" s="30"/>
      <c r="BI3058" s="20"/>
      <c r="BJ3058" s="20"/>
      <c r="BK3058" s="20"/>
    </row>
    <row r="3059" spans="25:63" x14ac:dyDescent="0.25">
      <c r="Y3059" s="25"/>
      <c r="AA3059" s="26"/>
      <c r="AB3059" s="27"/>
      <c r="AC3059" s="27"/>
      <c r="AD3059" s="27"/>
      <c r="BA3059" s="32"/>
      <c r="BB3059" s="32"/>
      <c r="BC3059" s="28"/>
      <c r="BD3059" s="29"/>
      <c r="BE3059" s="30"/>
      <c r="BF3059" s="28"/>
      <c r="BG3059" s="29"/>
      <c r="BH3059" s="30"/>
      <c r="BI3059" s="20"/>
      <c r="BJ3059" s="20"/>
      <c r="BK3059" s="20"/>
    </row>
    <row r="3060" spans="25:63" x14ac:dyDescent="0.25">
      <c r="Y3060" s="25"/>
      <c r="AA3060" s="26"/>
      <c r="AB3060" s="27"/>
      <c r="AC3060" s="27"/>
      <c r="AD3060" s="27"/>
      <c r="BA3060" s="32"/>
      <c r="BB3060" s="32"/>
      <c r="BC3060" s="28"/>
      <c r="BD3060" s="29"/>
      <c r="BE3060" s="30"/>
      <c r="BF3060" s="28"/>
      <c r="BG3060" s="29"/>
      <c r="BH3060" s="30"/>
      <c r="BI3060" s="20"/>
      <c r="BJ3060" s="20"/>
      <c r="BK3060" s="20"/>
    </row>
    <row r="3061" spans="25:63" x14ac:dyDescent="0.25">
      <c r="Y3061" s="25"/>
      <c r="AA3061" s="26"/>
      <c r="AB3061" s="27"/>
      <c r="AC3061" s="27"/>
      <c r="AD3061" s="27"/>
      <c r="BA3061" s="32"/>
      <c r="BB3061" s="32"/>
      <c r="BC3061" s="28"/>
      <c r="BD3061" s="29"/>
      <c r="BE3061" s="30"/>
      <c r="BF3061" s="28"/>
      <c r="BG3061" s="29"/>
      <c r="BH3061" s="30"/>
      <c r="BI3061" s="20"/>
      <c r="BJ3061" s="20"/>
      <c r="BK3061" s="20"/>
    </row>
    <row r="3062" spans="25:63" x14ac:dyDescent="0.25">
      <c r="Y3062" s="25"/>
      <c r="AA3062" s="26"/>
      <c r="AB3062" s="27"/>
      <c r="AC3062" s="27"/>
      <c r="AD3062" s="27"/>
      <c r="BA3062" s="32"/>
      <c r="BB3062" s="32"/>
      <c r="BC3062" s="28"/>
      <c r="BD3062" s="29"/>
      <c r="BE3062" s="30"/>
      <c r="BF3062" s="28"/>
      <c r="BG3062" s="29"/>
      <c r="BH3062" s="30"/>
      <c r="BI3062" s="20"/>
      <c r="BJ3062" s="20"/>
      <c r="BK3062" s="20"/>
    </row>
    <row r="3063" spans="25:63" x14ac:dyDescent="0.25">
      <c r="Y3063" s="25"/>
      <c r="AA3063" s="26"/>
      <c r="AB3063" s="27"/>
      <c r="AC3063" s="27"/>
      <c r="AD3063" s="27"/>
      <c r="BA3063" s="32"/>
      <c r="BB3063" s="32"/>
      <c r="BC3063" s="28"/>
      <c r="BD3063" s="29"/>
      <c r="BE3063" s="30"/>
      <c r="BF3063" s="28"/>
      <c r="BG3063" s="29"/>
      <c r="BH3063" s="30"/>
      <c r="BI3063" s="20"/>
      <c r="BJ3063" s="20"/>
      <c r="BK3063" s="20"/>
    </row>
    <row r="3064" spans="25:63" x14ac:dyDescent="0.25">
      <c r="Y3064" s="25"/>
      <c r="AA3064" s="26"/>
      <c r="AB3064" s="27"/>
      <c r="AC3064" s="27"/>
      <c r="AD3064" s="27"/>
      <c r="BA3064" s="32"/>
      <c r="BB3064" s="32"/>
      <c r="BC3064" s="28"/>
      <c r="BD3064" s="29"/>
      <c r="BE3064" s="30"/>
      <c r="BF3064" s="28"/>
      <c r="BG3064" s="29"/>
      <c r="BH3064" s="30"/>
      <c r="BI3064" s="20"/>
      <c r="BJ3064" s="20"/>
      <c r="BK3064" s="20"/>
    </row>
    <row r="3065" spans="25:63" x14ac:dyDescent="0.25">
      <c r="Y3065" s="25"/>
      <c r="AA3065" s="26"/>
      <c r="AB3065" s="27"/>
      <c r="AC3065" s="27"/>
      <c r="AD3065" s="27"/>
      <c r="BA3065" s="32"/>
      <c r="BB3065" s="32"/>
      <c r="BC3065" s="28"/>
      <c r="BD3065" s="29"/>
      <c r="BE3065" s="30"/>
      <c r="BF3065" s="28"/>
      <c r="BG3065" s="29"/>
      <c r="BH3065" s="30"/>
      <c r="BI3065" s="20"/>
      <c r="BJ3065" s="20"/>
      <c r="BK3065" s="20"/>
    </row>
    <row r="3066" spans="25:63" x14ac:dyDescent="0.25">
      <c r="Y3066" s="25"/>
      <c r="AA3066" s="26"/>
      <c r="AB3066" s="27"/>
      <c r="AC3066" s="27"/>
      <c r="AD3066" s="27"/>
      <c r="BA3066" s="32"/>
      <c r="BB3066" s="32"/>
      <c r="BC3066" s="28"/>
      <c r="BD3066" s="29"/>
      <c r="BE3066" s="30"/>
      <c r="BF3066" s="28"/>
      <c r="BG3066" s="29"/>
      <c r="BH3066" s="30"/>
      <c r="BI3066" s="20"/>
      <c r="BJ3066" s="20"/>
      <c r="BK3066" s="20"/>
    </row>
    <row r="3067" spans="25:63" x14ac:dyDescent="0.25">
      <c r="Y3067" s="25"/>
      <c r="AA3067" s="26"/>
      <c r="AB3067" s="27"/>
      <c r="AC3067" s="27"/>
      <c r="AD3067" s="27"/>
      <c r="BA3067" s="32"/>
      <c r="BB3067" s="32"/>
      <c r="BC3067" s="28"/>
      <c r="BD3067" s="29"/>
      <c r="BE3067" s="30"/>
      <c r="BF3067" s="28"/>
      <c r="BG3067" s="29"/>
      <c r="BH3067" s="30"/>
      <c r="BI3067" s="20"/>
      <c r="BJ3067" s="20"/>
      <c r="BK3067" s="20"/>
    </row>
    <row r="3068" spans="25:63" x14ac:dyDescent="0.25">
      <c r="Y3068" s="25"/>
      <c r="AA3068" s="26"/>
      <c r="AB3068" s="27"/>
      <c r="AC3068" s="27"/>
      <c r="AD3068" s="27"/>
      <c r="BA3068" s="32"/>
      <c r="BB3068" s="32"/>
      <c r="BC3068" s="28"/>
      <c r="BD3068" s="29"/>
      <c r="BE3068" s="30"/>
      <c r="BF3068" s="28"/>
      <c r="BG3068" s="29"/>
      <c r="BH3068" s="30"/>
      <c r="BI3068" s="20"/>
      <c r="BJ3068" s="20"/>
      <c r="BK3068" s="20"/>
    </row>
    <row r="3069" spans="25:63" x14ac:dyDescent="0.25">
      <c r="Y3069" s="25"/>
      <c r="AA3069" s="26"/>
      <c r="AB3069" s="27"/>
      <c r="AC3069" s="27"/>
      <c r="AD3069" s="27"/>
      <c r="BA3069" s="32"/>
      <c r="BB3069" s="32"/>
      <c r="BC3069" s="28"/>
      <c r="BD3069" s="29"/>
      <c r="BE3069" s="30"/>
      <c r="BF3069" s="28"/>
      <c r="BG3069" s="29"/>
      <c r="BH3069" s="30"/>
      <c r="BI3069" s="20"/>
      <c r="BJ3069" s="20"/>
      <c r="BK3069" s="20"/>
    </row>
    <row r="3070" spans="25:63" x14ac:dyDescent="0.25">
      <c r="Y3070" s="25"/>
      <c r="AA3070" s="26"/>
      <c r="AB3070" s="27"/>
      <c r="AC3070" s="27"/>
      <c r="AD3070" s="27"/>
      <c r="BA3070" s="32"/>
      <c r="BB3070" s="32"/>
      <c r="BC3070" s="28"/>
      <c r="BD3070" s="29"/>
      <c r="BE3070" s="30"/>
      <c r="BF3070" s="28"/>
      <c r="BG3070" s="29"/>
      <c r="BH3070" s="30"/>
      <c r="BI3070" s="20"/>
      <c r="BJ3070" s="20"/>
      <c r="BK3070" s="20"/>
    </row>
    <row r="3071" spans="25:63" x14ac:dyDescent="0.25">
      <c r="Y3071" s="25"/>
      <c r="AA3071" s="26"/>
      <c r="AB3071" s="27"/>
      <c r="AC3071" s="27"/>
      <c r="AD3071" s="27"/>
      <c r="BA3071" s="32"/>
      <c r="BB3071" s="32"/>
      <c r="BC3071" s="28"/>
      <c r="BD3071" s="29"/>
      <c r="BE3071" s="30"/>
      <c r="BF3071" s="28"/>
      <c r="BG3071" s="29"/>
      <c r="BH3071" s="30"/>
      <c r="BI3071" s="20"/>
      <c r="BJ3071" s="20"/>
      <c r="BK3071" s="20"/>
    </row>
    <row r="3072" spans="25:63" x14ac:dyDescent="0.25">
      <c r="Y3072" s="25"/>
      <c r="AA3072" s="26"/>
      <c r="AB3072" s="27"/>
      <c r="AC3072" s="27"/>
      <c r="AD3072" s="27"/>
      <c r="BA3072" s="32"/>
      <c r="BB3072" s="32"/>
      <c r="BC3072" s="28"/>
      <c r="BD3072" s="29"/>
      <c r="BE3072" s="30"/>
      <c r="BF3072" s="28"/>
      <c r="BG3072" s="29"/>
      <c r="BH3072" s="30"/>
      <c r="BI3072" s="20"/>
      <c r="BJ3072" s="20"/>
      <c r="BK3072" s="20"/>
    </row>
    <row r="3073" spans="25:63" x14ac:dyDescent="0.25">
      <c r="Y3073" s="25"/>
      <c r="AA3073" s="26"/>
      <c r="AB3073" s="27"/>
      <c r="AC3073" s="27"/>
      <c r="AD3073" s="27"/>
      <c r="BA3073" s="32"/>
      <c r="BB3073" s="32"/>
      <c r="BC3073" s="28"/>
      <c r="BD3073" s="29"/>
      <c r="BE3073" s="30"/>
      <c r="BF3073" s="28"/>
      <c r="BG3073" s="29"/>
      <c r="BH3073" s="30"/>
      <c r="BI3073" s="20"/>
      <c r="BJ3073" s="20"/>
      <c r="BK3073" s="20"/>
    </row>
    <row r="3074" spans="25:63" x14ac:dyDescent="0.25">
      <c r="Y3074" s="25"/>
      <c r="AA3074" s="26"/>
      <c r="AB3074" s="27"/>
      <c r="AC3074" s="27"/>
      <c r="AD3074" s="27"/>
      <c r="BA3074" s="32"/>
      <c r="BB3074" s="32"/>
      <c r="BC3074" s="28"/>
      <c r="BD3074" s="29"/>
      <c r="BE3074" s="30"/>
      <c r="BF3074" s="28"/>
      <c r="BG3074" s="29"/>
      <c r="BH3074" s="30"/>
      <c r="BI3074" s="20"/>
      <c r="BJ3074" s="20"/>
      <c r="BK3074" s="20"/>
    </row>
    <row r="3075" spans="25:63" x14ac:dyDescent="0.25">
      <c r="Y3075" s="25"/>
      <c r="AA3075" s="26"/>
      <c r="AB3075" s="27"/>
      <c r="AC3075" s="27"/>
      <c r="AD3075" s="27"/>
      <c r="BA3075" s="32"/>
      <c r="BB3075" s="32"/>
      <c r="BC3075" s="28"/>
      <c r="BD3075" s="29"/>
      <c r="BE3075" s="30"/>
      <c r="BF3075" s="28"/>
      <c r="BG3075" s="29"/>
      <c r="BH3075" s="30"/>
      <c r="BI3075" s="20"/>
      <c r="BJ3075" s="20"/>
      <c r="BK3075" s="20"/>
    </row>
    <row r="3076" spans="25:63" x14ac:dyDescent="0.25">
      <c r="Y3076" s="25"/>
      <c r="AA3076" s="26"/>
      <c r="AB3076" s="27"/>
      <c r="AC3076" s="27"/>
      <c r="AD3076" s="27"/>
      <c r="BA3076" s="32"/>
      <c r="BB3076" s="32"/>
      <c r="BC3076" s="28"/>
      <c r="BD3076" s="29"/>
      <c r="BE3076" s="30"/>
      <c r="BF3076" s="28"/>
      <c r="BG3076" s="29"/>
      <c r="BH3076" s="30"/>
      <c r="BI3076" s="20"/>
      <c r="BJ3076" s="20"/>
      <c r="BK3076" s="20"/>
    </row>
    <row r="3077" spans="25:63" x14ac:dyDescent="0.25">
      <c r="Y3077" s="25"/>
      <c r="AA3077" s="26"/>
      <c r="AB3077" s="27"/>
      <c r="AC3077" s="27"/>
      <c r="AD3077" s="27"/>
      <c r="BA3077" s="32"/>
      <c r="BB3077" s="32"/>
      <c r="BC3077" s="28"/>
      <c r="BD3077" s="29"/>
      <c r="BE3077" s="30"/>
      <c r="BF3077" s="28"/>
      <c r="BG3077" s="29"/>
      <c r="BH3077" s="30"/>
      <c r="BI3077" s="20"/>
      <c r="BJ3077" s="20"/>
      <c r="BK3077" s="20"/>
    </row>
    <row r="3078" spans="25:63" x14ac:dyDescent="0.25">
      <c r="Y3078" s="25"/>
      <c r="AA3078" s="26"/>
      <c r="AB3078" s="27"/>
      <c r="AC3078" s="27"/>
      <c r="AD3078" s="27"/>
      <c r="BA3078" s="32"/>
      <c r="BB3078" s="32"/>
      <c r="BC3078" s="28"/>
      <c r="BD3078" s="29"/>
      <c r="BE3078" s="30"/>
      <c r="BF3078" s="28"/>
      <c r="BG3078" s="29"/>
      <c r="BH3078" s="30"/>
      <c r="BI3078" s="20"/>
      <c r="BJ3078" s="20"/>
      <c r="BK3078" s="20"/>
    </row>
    <row r="3079" spans="25:63" x14ac:dyDescent="0.25">
      <c r="Y3079" s="25"/>
      <c r="AA3079" s="26"/>
      <c r="AB3079" s="27"/>
      <c r="AC3079" s="27"/>
      <c r="AD3079" s="27"/>
      <c r="BA3079" s="32"/>
      <c r="BB3079" s="32"/>
      <c r="BC3079" s="28"/>
      <c r="BD3079" s="29"/>
      <c r="BE3079" s="30"/>
      <c r="BF3079" s="28"/>
      <c r="BG3079" s="29"/>
      <c r="BH3079" s="30"/>
      <c r="BI3079" s="20"/>
      <c r="BJ3079" s="20"/>
      <c r="BK3079" s="20"/>
    </row>
    <row r="3080" spans="25:63" x14ac:dyDescent="0.25">
      <c r="Y3080" s="25"/>
      <c r="AA3080" s="26"/>
      <c r="AB3080" s="27"/>
      <c r="AC3080" s="27"/>
      <c r="AD3080" s="27"/>
      <c r="BA3080" s="32"/>
      <c r="BB3080" s="32"/>
      <c r="BC3080" s="28"/>
      <c r="BD3080" s="29"/>
      <c r="BE3080" s="30"/>
      <c r="BF3080" s="28"/>
      <c r="BG3080" s="29"/>
      <c r="BH3080" s="30"/>
      <c r="BI3080" s="20"/>
      <c r="BJ3080" s="20"/>
      <c r="BK3080" s="20"/>
    </row>
    <row r="3081" spans="25:63" x14ac:dyDescent="0.25">
      <c r="Y3081" s="25"/>
      <c r="AA3081" s="26"/>
      <c r="AB3081" s="27"/>
      <c r="AC3081" s="27"/>
      <c r="AD3081" s="27"/>
      <c r="BA3081" s="32"/>
      <c r="BB3081" s="32"/>
      <c r="BC3081" s="28"/>
      <c r="BD3081" s="29"/>
      <c r="BE3081" s="30"/>
      <c r="BF3081" s="28"/>
      <c r="BG3081" s="29"/>
      <c r="BH3081" s="30"/>
      <c r="BI3081" s="20"/>
      <c r="BJ3081" s="20"/>
      <c r="BK3081" s="20"/>
    </row>
    <row r="3082" spans="25:63" x14ac:dyDescent="0.25">
      <c r="Y3082" s="25"/>
      <c r="AA3082" s="26"/>
      <c r="AB3082" s="27"/>
      <c r="AC3082" s="27"/>
      <c r="AD3082" s="27"/>
      <c r="BA3082" s="32"/>
      <c r="BB3082" s="32"/>
      <c r="BC3082" s="28"/>
      <c r="BD3082" s="29"/>
      <c r="BE3082" s="30"/>
      <c r="BF3082" s="28"/>
      <c r="BG3082" s="29"/>
      <c r="BH3082" s="30"/>
      <c r="BI3082" s="20"/>
      <c r="BJ3082" s="20"/>
      <c r="BK3082" s="20"/>
    </row>
    <row r="3083" spans="25:63" x14ac:dyDescent="0.25">
      <c r="Y3083" s="25"/>
      <c r="AA3083" s="26"/>
      <c r="AB3083" s="27"/>
      <c r="AC3083" s="27"/>
      <c r="AD3083" s="27"/>
      <c r="BA3083" s="32"/>
      <c r="BB3083" s="32"/>
      <c r="BC3083" s="28"/>
      <c r="BD3083" s="29"/>
      <c r="BE3083" s="30"/>
      <c r="BF3083" s="28"/>
      <c r="BG3083" s="29"/>
      <c r="BH3083" s="30"/>
      <c r="BI3083" s="20"/>
      <c r="BJ3083" s="20"/>
      <c r="BK3083" s="20"/>
    </row>
    <row r="3084" spans="25:63" x14ac:dyDescent="0.25">
      <c r="Y3084" s="25"/>
      <c r="AA3084" s="26"/>
      <c r="AB3084" s="27"/>
      <c r="AC3084" s="27"/>
      <c r="AD3084" s="27"/>
      <c r="BA3084" s="32"/>
      <c r="BB3084" s="32"/>
      <c r="BC3084" s="28"/>
      <c r="BD3084" s="29"/>
      <c r="BE3084" s="30"/>
      <c r="BF3084" s="28"/>
      <c r="BG3084" s="29"/>
      <c r="BH3084" s="30"/>
      <c r="BI3084" s="20"/>
      <c r="BJ3084" s="20"/>
      <c r="BK3084" s="20"/>
    </row>
    <row r="3085" spans="25:63" x14ac:dyDescent="0.25">
      <c r="Y3085" s="25"/>
      <c r="AA3085" s="26"/>
      <c r="AB3085" s="27"/>
      <c r="AC3085" s="27"/>
      <c r="AD3085" s="27"/>
      <c r="BA3085" s="32"/>
      <c r="BB3085" s="32"/>
      <c r="BC3085" s="28"/>
      <c r="BD3085" s="29"/>
      <c r="BE3085" s="30"/>
      <c r="BF3085" s="28"/>
      <c r="BG3085" s="29"/>
      <c r="BH3085" s="30"/>
      <c r="BI3085" s="20"/>
      <c r="BJ3085" s="20"/>
      <c r="BK3085" s="20"/>
    </row>
    <row r="3086" spans="25:63" x14ac:dyDescent="0.25">
      <c r="Y3086" s="25"/>
      <c r="AA3086" s="26"/>
      <c r="AB3086" s="27"/>
      <c r="AC3086" s="27"/>
      <c r="AD3086" s="27"/>
      <c r="BA3086" s="32"/>
      <c r="BB3086" s="32"/>
      <c r="BC3086" s="28"/>
      <c r="BD3086" s="29"/>
      <c r="BE3086" s="30"/>
      <c r="BF3086" s="28"/>
      <c r="BG3086" s="29"/>
      <c r="BH3086" s="30"/>
      <c r="BI3086" s="20"/>
      <c r="BJ3086" s="20"/>
      <c r="BK3086" s="20"/>
    </row>
    <row r="3087" spans="25:63" x14ac:dyDescent="0.25">
      <c r="Y3087" s="25"/>
      <c r="AA3087" s="26"/>
      <c r="AB3087" s="27"/>
      <c r="AC3087" s="27"/>
      <c r="AD3087" s="27"/>
      <c r="BA3087" s="32"/>
      <c r="BB3087" s="32"/>
      <c r="BC3087" s="28"/>
      <c r="BD3087" s="29"/>
      <c r="BE3087" s="30"/>
      <c r="BF3087" s="28"/>
      <c r="BG3087" s="29"/>
      <c r="BH3087" s="30"/>
      <c r="BI3087" s="20"/>
      <c r="BJ3087" s="20"/>
      <c r="BK3087" s="20"/>
    </row>
    <row r="3088" spans="25:63" x14ac:dyDescent="0.25">
      <c r="Y3088" s="25"/>
      <c r="AA3088" s="26"/>
      <c r="AB3088" s="27"/>
      <c r="AC3088" s="27"/>
      <c r="AD3088" s="27"/>
      <c r="BA3088" s="32"/>
      <c r="BB3088" s="32"/>
      <c r="BC3088" s="28"/>
      <c r="BD3088" s="29"/>
      <c r="BE3088" s="30"/>
      <c r="BF3088" s="28"/>
      <c r="BG3088" s="29"/>
      <c r="BH3088" s="30"/>
      <c r="BI3088" s="20"/>
      <c r="BJ3088" s="20"/>
      <c r="BK3088" s="20"/>
    </row>
    <row r="3089" spans="25:63" x14ac:dyDescent="0.25">
      <c r="Y3089" s="25"/>
      <c r="AA3089" s="26"/>
      <c r="AB3089" s="27"/>
      <c r="AC3089" s="27"/>
      <c r="AD3089" s="27"/>
      <c r="BA3089" s="32"/>
      <c r="BB3089" s="32"/>
      <c r="BC3089" s="28"/>
      <c r="BD3089" s="29"/>
      <c r="BE3089" s="30"/>
      <c r="BF3089" s="28"/>
      <c r="BG3089" s="29"/>
      <c r="BH3089" s="30"/>
      <c r="BI3089" s="20"/>
      <c r="BJ3089" s="20"/>
      <c r="BK3089" s="20"/>
    </row>
    <row r="3090" spans="25:63" x14ac:dyDescent="0.25">
      <c r="Y3090" s="25"/>
      <c r="AA3090" s="26"/>
      <c r="AB3090" s="27"/>
      <c r="AC3090" s="27"/>
      <c r="AD3090" s="27"/>
      <c r="BA3090" s="32"/>
      <c r="BB3090" s="32"/>
      <c r="BC3090" s="28"/>
      <c r="BD3090" s="29"/>
      <c r="BE3090" s="30"/>
      <c r="BF3090" s="28"/>
      <c r="BG3090" s="29"/>
      <c r="BH3090" s="30"/>
      <c r="BI3090" s="20"/>
      <c r="BJ3090" s="20"/>
      <c r="BK3090" s="20"/>
    </row>
    <row r="3091" spans="25:63" x14ac:dyDescent="0.25">
      <c r="Y3091" s="25"/>
      <c r="AA3091" s="26"/>
      <c r="AB3091" s="27"/>
      <c r="AC3091" s="27"/>
      <c r="AD3091" s="27"/>
      <c r="BA3091" s="32"/>
      <c r="BB3091" s="32"/>
      <c r="BC3091" s="28"/>
      <c r="BD3091" s="29"/>
      <c r="BE3091" s="30"/>
      <c r="BF3091" s="28"/>
      <c r="BG3091" s="29"/>
      <c r="BH3091" s="30"/>
      <c r="BI3091" s="20"/>
      <c r="BJ3091" s="20"/>
      <c r="BK3091" s="20"/>
    </row>
    <row r="3092" spans="25:63" x14ac:dyDescent="0.25">
      <c r="Y3092" s="25"/>
      <c r="AA3092" s="26"/>
      <c r="AB3092" s="27"/>
      <c r="AC3092" s="27"/>
      <c r="AD3092" s="27"/>
      <c r="BA3092" s="32"/>
      <c r="BB3092" s="32"/>
      <c r="BC3092" s="28"/>
      <c r="BD3092" s="29"/>
      <c r="BE3092" s="30"/>
      <c r="BF3092" s="28"/>
      <c r="BG3092" s="29"/>
      <c r="BH3092" s="30"/>
      <c r="BI3092" s="20"/>
      <c r="BJ3092" s="20"/>
      <c r="BK3092" s="20"/>
    </row>
    <row r="3093" spans="25:63" x14ac:dyDescent="0.25">
      <c r="Y3093" s="25"/>
      <c r="AA3093" s="26"/>
      <c r="AB3093" s="27"/>
      <c r="AC3093" s="27"/>
      <c r="AD3093" s="27"/>
      <c r="BA3093" s="32"/>
      <c r="BB3093" s="32"/>
      <c r="BC3093" s="28"/>
      <c r="BD3093" s="29"/>
      <c r="BE3093" s="30"/>
      <c r="BF3093" s="28"/>
      <c r="BG3093" s="29"/>
      <c r="BH3093" s="30"/>
      <c r="BI3093" s="20"/>
      <c r="BJ3093" s="20"/>
      <c r="BK3093" s="20"/>
    </row>
    <row r="3094" spans="25:63" x14ac:dyDescent="0.25">
      <c r="Y3094" s="25"/>
      <c r="AA3094" s="26"/>
      <c r="AB3094" s="27"/>
      <c r="AC3094" s="27"/>
      <c r="AD3094" s="27"/>
      <c r="BA3094" s="32"/>
      <c r="BB3094" s="32"/>
      <c r="BC3094" s="28"/>
      <c r="BD3094" s="29"/>
      <c r="BE3094" s="30"/>
      <c r="BF3094" s="28"/>
      <c r="BG3094" s="29"/>
      <c r="BH3094" s="30"/>
      <c r="BI3094" s="20"/>
      <c r="BJ3094" s="20"/>
      <c r="BK3094" s="20"/>
    </row>
    <row r="3095" spans="25:63" x14ac:dyDescent="0.25">
      <c r="Y3095" s="25"/>
      <c r="AA3095" s="26"/>
      <c r="AB3095" s="27"/>
      <c r="AC3095" s="27"/>
      <c r="AD3095" s="27"/>
      <c r="BA3095" s="32"/>
      <c r="BB3095" s="32"/>
      <c r="BC3095" s="28"/>
      <c r="BD3095" s="29"/>
      <c r="BE3095" s="30"/>
      <c r="BF3095" s="28"/>
      <c r="BG3095" s="29"/>
      <c r="BH3095" s="30"/>
      <c r="BI3095" s="20"/>
      <c r="BJ3095" s="20"/>
      <c r="BK3095" s="20"/>
    </row>
    <row r="3096" spans="25:63" x14ac:dyDescent="0.25">
      <c r="Y3096" s="25"/>
      <c r="AA3096" s="26"/>
      <c r="AB3096" s="27"/>
      <c r="AC3096" s="27"/>
      <c r="AD3096" s="27"/>
      <c r="BA3096" s="32"/>
      <c r="BB3096" s="32"/>
      <c r="BC3096" s="28"/>
      <c r="BD3096" s="29"/>
      <c r="BE3096" s="30"/>
      <c r="BF3096" s="28"/>
      <c r="BG3096" s="29"/>
      <c r="BH3096" s="30"/>
      <c r="BI3096" s="20"/>
      <c r="BJ3096" s="20"/>
      <c r="BK3096" s="20"/>
    </row>
    <row r="3097" spans="25:63" x14ac:dyDescent="0.25">
      <c r="Y3097" s="25"/>
      <c r="AA3097" s="26"/>
      <c r="AB3097" s="27"/>
      <c r="AC3097" s="27"/>
      <c r="AD3097" s="27"/>
      <c r="BA3097" s="32"/>
      <c r="BB3097" s="32"/>
      <c r="BC3097" s="28"/>
      <c r="BD3097" s="29"/>
      <c r="BE3097" s="30"/>
      <c r="BF3097" s="28"/>
      <c r="BG3097" s="29"/>
      <c r="BH3097" s="30"/>
      <c r="BI3097" s="20"/>
      <c r="BJ3097" s="20"/>
      <c r="BK3097" s="20"/>
    </row>
    <row r="3098" spans="25:63" x14ac:dyDescent="0.25">
      <c r="Y3098" s="25"/>
      <c r="AA3098" s="26"/>
      <c r="AB3098" s="27"/>
      <c r="AC3098" s="27"/>
      <c r="AD3098" s="27"/>
      <c r="BA3098" s="32"/>
      <c r="BB3098" s="32"/>
      <c r="BC3098" s="28"/>
      <c r="BD3098" s="29"/>
      <c r="BE3098" s="30"/>
      <c r="BF3098" s="28"/>
      <c r="BG3098" s="29"/>
      <c r="BH3098" s="30"/>
      <c r="BI3098" s="20"/>
      <c r="BJ3098" s="20"/>
      <c r="BK3098" s="20"/>
    </row>
    <row r="3099" spans="25:63" x14ac:dyDescent="0.25">
      <c r="Y3099" s="25"/>
      <c r="AA3099" s="26"/>
      <c r="AB3099" s="27"/>
      <c r="AC3099" s="27"/>
      <c r="AD3099" s="27"/>
      <c r="BA3099" s="32"/>
      <c r="BB3099" s="32"/>
      <c r="BC3099" s="28"/>
      <c r="BD3099" s="29"/>
      <c r="BE3099" s="30"/>
      <c r="BF3099" s="28"/>
      <c r="BG3099" s="29"/>
      <c r="BH3099" s="30"/>
      <c r="BI3099" s="20"/>
      <c r="BJ3099" s="20"/>
      <c r="BK3099" s="20"/>
    </row>
    <row r="3100" spans="25:63" x14ac:dyDescent="0.25">
      <c r="Y3100" s="25"/>
      <c r="AA3100" s="26"/>
      <c r="AB3100" s="27"/>
      <c r="AC3100" s="27"/>
      <c r="AD3100" s="27"/>
      <c r="BA3100" s="32"/>
      <c r="BB3100" s="32"/>
      <c r="BC3100" s="28"/>
      <c r="BD3100" s="29"/>
      <c r="BE3100" s="30"/>
      <c r="BF3100" s="28"/>
      <c r="BG3100" s="29"/>
      <c r="BH3100" s="30"/>
      <c r="BI3100" s="20"/>
      <c r="BJ3100" s="20"/>
      <c r="BK3100" s="20"/>
    </row>
    <row r="3101" spans="25:63" x14ac:dyDescent="0.25">
      <c r="Y3101" s="25"/>
      <c r="AA3101" s="26"/>
      <c r="AB3101" s="27"/>
      <c r="AC3101" s="27"/>
      <c r="AD3101" s="27"/>
      <c r="BA3101" s="32"/>
      <c r="BB3101" s="32"/>
      <c r="BC3101" s="28"/>
      <c r="BD3101" s="29"/>
      <c r="BE3101" s="30"/>
      <c r="BF3101" s="28"/>
      <c r="BG3101" s="29"/>
      <c r="BH3101" s="30"/>
      <c r="BI3101" s="20"/>
      <c r="BJ3101" s="20"/>
      <c r="BK3101" s="20"/>
    </row>
    <row r="3102" spans="25:63" x14ac:dyDescent="0.25">
      <c r="Y3102" s="25"/>
      <c r="AA3102" s="26"/>
      <c r="AB3102" s="27"/>
      <c r="AC3102" s="27"/>
      <c r="AD3102" s="27"/>
      <c r="BA3102" s="32"/>
      <c r="BB3102" s="32"/>
      <c r="BC3102" s="28"/>
      <c r="BD3102" s="29"/>
      <c r="BE3102" s="30"/>
      <c r="BF3102" s="28"/>
      <c r="BG3102" s="29"/>
      <c r="BH3102" s="30"/>
      <c r="BI3102" s="20"/>
      <c r="BJ3102" s="20"/>
      <c r="BK3102" s="20"/>
    </row>
    <row r="3103" spans="25:63" x14ac:dyDescent="0.25">
      <c r="Y3103" s="25"/>
      <c r="AA3103" s="26"/>
      <c r="AB3103" s="27"/>
      <c r="AC3103" s="27"/>
      <c r="AD3103" s="27"/>
      <c r="BA3103" s="32"/>
      <c r="BB3103" s="32"/>
      <c r="BC3103" s="28"/>
      <c r="BD3103" s="29"/>
      <c r="BE3103" s="30"/>
      <c r="BF3103" s="28"/>
      <c r="BG3103" s="29"/>
      <c r="BH3103" s="30"/>
      <c r="BI3103" s="20"/>
      <c r="BJ3103" s="20"/>
      <c r="BK3103" s="20"/>
    </row>
    <row r="3104" spans="25:63" x14ac:dyDescent="0.25">
      <c r="Y3104" s="25"/>
      <c r="AA3104" s="26"/>
      <c r="AB3104" s="27"/>
      <c r="AC3104" s="27"/>
      <c r="AD3104" s="27"/>
      <c r="BA3104" s="32"/>
      <c r="BB3104" s="32"/>
      <c r="BC3104" s="28"/>
      <c r="BD3104" s="29"/>
      <c r="BE3104" s="30"/>
      <c r="BF3104" s="28"/>
      <c r="BG3104" s="29"/>
      <c r="BH3104" s="30"/>
      <c r="BI3104" s="20"/>
      <c r="BJ3104" s="20"/>
      <c r="BK3104" s="20"/>
    </row>
    <row r="3105" spans="25:63" x14ac:dyDescent="0.25">
      <c r="Y3105" s="25"/>
      <c r="AA3105" s="26"/>
      <c r="AB3105" s="27"/>
      <c r="AC3105" s="27"/>
      <c r="AD3105" s="27"/>
      <c r="BA3105" s="32"/>
      <c r="BB3105" s="32"/>
      <c r="BC3105" s="28"/>
      <c r="BD3105" s="29"/>
      <c r="BE3105" s="30"/>
      <c r="BF3105" s="28"/>
      <c r="BG3105" s="29"/>
      <c r="BH3105" s="30"/>
      <c r="BI3105" s="20"/>
      <c r="BJ3105" s="20"/>
      <c r="BK3105" s="20"/>
    </row>
    <row r="3106" spans="25:63" x14ac:dyDescent="0.25">
      <c r="Y3106" s="25"/>
      <c r="AA3106" s="26"/>
      <c r="AB3106" s="27"/>
      <c r="AC3106" s="27"/>
      <c r="AD3106" s="27"/>
      <c r="BA3106" s="32"/>
      <c r="BB3106" s="32"/>
      <c r="BC3106" s="28"/>
      <c r="BD3106" s="29"/>
      <c r="BE3106" s="30"/>
      <c r="BF3106" s="28"/>
      <c r="BG3106" s="29"/>
      <c r="BH3106" s="30"/>
      <c r="BI3106" s="20"/>
      <c r="BJ3106" s="20"/>
      <c r="BK3106" s="20"/>
    </row>
    <row r="3107" spans="25:63" x14ac:dyDescent="0.25">
      <c r="Y3107" s="25"/>
      <c r="AA3107" s="26"/>
      <c r="AB3107" s="27"/>
      <c r="AC3107" s="27"/>
      <c r="AD3107" s="27"/>
      <c r="BA3107" s="32"/>
      <c r="BB3107" s="32"/>
      <c r="BC3107" s="28"/>
      <c r="BD3107" s="29"/>
      <c r="BE3107" s="30"/>
      <c r="BF3107" s="28"/>
      <c r="BG3107" s="29"/>
      <c r="BH3107" s="30"/>
      <c r="BI3107" s="20"/>
      <c r="BJ3107" s="20"/>
      <c r="BK3107" s="20"/>
    </row>
    <row r="3108" spans="25:63" x14ac:dyDescent="0.25">
      <c r="Y3108" s="25"/>
      <c r="AA3108" s="26"/>
      <c r="AB3108" s="27"/>
      <c r="AC3108" s="27"/>
      <c r="AD3108" s="27"/>
      <c r="BA3108" s="32"/>
      <c r="BB3108" s="32"/>
      <c r="BC3108" s="28"/>
      <c r="BD3108" s="29"/>
      <c r="BE3108" s="30"/>
      <c r="BF3108" s="28"/>
      <c r="BG3108" s="29"/>
      <c r="BH3108" s="30"/>
      <c r="BI3108" s="20"/>
      <c r="BJ3108" s="20"/>
      <c r="BK3108" s="20"/>
    </row>
    <row r="3109" spans="25:63" x14ac:dyDescent="0.25">
      <c r="Y3109" s="25"/>
      <c r="AA3109" s="26"/>
      <c r="AB3109" s="27"/>
      <c r="AC3109" s="27"/>
      <c r="AD3109" s="27"/>
      <c r="BA3109" s="32"/>
      <c r="BB3109" s="32"/>
      <c r="BC3109" s="28"/>
      <c r="BD3109" s="29"/>
      <c r="BE3109" s="30"/>
      <c r="BF3109" s="28"/>
      <c r="BG3109" s="29"/>
      <c r="BH3109" s="30"/>
      <c r="BI3109" s="20"/>
      <c r="BJ3109" s="20"/>
      <c r="BK3109" s="20"/>
    </row>
    <row r="3110" spans="25:63" x14ac:dyDescent="0.25">
      <c r="Y3110" s="25"/>
      <c r="AA3110" s="26"/>
      <c r="AB3110" s="27"/>
      <c r="AC3110" s="27"/>
      <c r="AD3110" s="27"/>
      <c r="BA3110" s="32"/>
      <c r="BB3110" s="32"/>
      <c r="BC3110" s="28"/>
      <c r="BD3110" s="29"/>
      <c r="BE3110" s="30"/>
      <c r="BF3110" s="28"/>
      <c r="BG3110" s="29"/>
      <c r="BH3110" s="30"/>
      <c r="BI3110" s="20"/>
      <c r="BJ3110" s="20"/>
      <c r="BK3110" s="20"/>
    </row>
    <row r="3111" spans="25:63" x14ac:dyDescent="0.25">
      <c r="Y3111" s="25"/>
      <c r="AA3111" s="26"/>
      <c r="AB3111" s="27"/>
      <c r="AC3111" s="27"/>
      <c r="AD3111" s="27"/>
      <c r="BA3111" s="32"/>
      <c r="BB3111" s="32"/>
      <c r="BC3111" s="28"/>
      <c r="BD3111" s="29"/>
      <c r="BE3111" s="30"/>
      <c r="BF3111" s="28"/>
      <c r="BG3111" s="29"/>
      <c r="BH3111" s="30"/>
      <c r="BI3111" s="20"/>
      <c r="BJ3111" s="20"/>
      <c r="BK3111" s="20"/>
    </row>
    <row r="3112" spans="25:63" x14ac:dyDescent="0.25">
      <c r="Y3112" s="25"/>
      <c r="AA3112" s="26"/>
      <c r="AB3112" s="27"/>
      <c r="AC3112" s="27"/>
      <c r="AD3112" s="27"/>
      <c r="BA3112" s="32"/>
      <c r="BB3112" s="32"/>
      <c r="BC3112" s="28"/>
      <c r="BD3112" s="29"/>
      <c r="BE3112" s="30"/>
      <c r="BF3112" s="28"/>
      <c r="BG3112" s="29"/>
      <c r="BH3112" s="30"/>
      <c r="BI3112" s="20"/>
      <c r="BJ3112" s="20"/>
      <c r="BK3112" s="20"/>
    </row>
    <row r="3113" spans="25:63" x14ac:dyDescent="0.25">
      <c r="Y3113" s="25"/>
      <c r="AA3113" s="26"/>
      <c r="AB3113" s="27"/>
      <c r="AC3113" s="27"/>
      <c r="AD3113" s="27"/>
      <c r="BA3113" s="32"/>
      <c r="BB3113" s="32"/>
      <c r="BC3113" s="28"/>
      <c r="BD3113" s="29"/>
      <c r="BE3113" s="30"/>
      <c r="BF3113" s="28"/>
      <c r="BG3113" s="29"/>
      <c r="BH3113" s="30"/>
      <c r="BI3113" s="20"/>
      <c r="BJ3113" s="20"/>
      <c r="BK3113" s="20"/>
    </row>
    <row r="3114" spans="25:63" x14ac:dyDescent="0.25">
      <c r="Y3114" s="25"/>
      <c r="AA3114" s="26"/>
      <c r="AB3114" s="27"/>
      <c r="AC3114" s="27"/>
      <c r="AD3114" s="27"/>
      <c r="BA3114" s="32"/>
      <c r="BB3114" s="32"/>
      <c r="BC3114" s="28"/>
      <c r="BD3114" s="29"/>
      <c r="BE3114" s="30"/>
      <c r="BF3114" s="28"/>
      <c r="BG3114" s="29"/>
      <c r="BH3114" s="30"/>
      <c r="BI3114" s="20"/>
      <c r="BJ3114" s="20"/>
      <c r="BK3114" s="20"/>
    </row>
    <row r="3115" spans="25:63" x14ac:dyDescent="0.25">
      <c r="Y3115" s="25"/>
      <c r="AA3115" s="26"/>
      <c r="AB3115" s="27"/>
      <c r="AC3115" s="27"/>
      <c r="AD3115" s="27"/>
      <c r="BA3115" s="32"/>
      <c r="BB3115" s="32"/>
      <c r="BC3115" s="28"/>
      <c r="BD3115" s="29"/>
      <c r="BE3115" s="30"/>
      <c r="BF3115" s="28"/>
      <c r="BG3115" s="29"/>
      <c r="BH3115" s="30"/>
      <c r="BI3115" s="20"/>
      <c r="BJ3115" s="20"/>
      <c r="BK3115" s="20"/>
    </row>
    <row r="3116" spans="25:63" x14ac:dyDescent="0.25">
      <c r="Y3116" s="25"/>
      <c r="AA3116" s="26"/>
      <c r="AB3116" s="27"/>
      <c r="AC3116" s="27"/>
      <c r="AD3116" s="27"/>
      <c r="BA3116" s="32"/>
      <c r="BB3116" s="32"/>
      <c r="BC3116" s="28"/>
      <c r="BD3116" s="29"/>
      <c r="BE3116" s="30"/>
      <c r="BF3116" s="28"/>
      <c r="BG3116" s="29"/>
      <c r="BH3116" s="30"/>
      <c r="BI3116" s="20"/>
      <c r="BJ3116" s="20"/>
      <c r="BK3116" s="20"/>
    </row>
    <row r="3117" spans="25:63" x14ac:dyDescent="0.25">
      <c r="Y3117" s="25"/>
      <c r="AA3117" s="26"/>
      <c r="AB3117" s="27"/>
      <c r="AC3117" s="27"/>
      <c r="AD3117" s="27"/>
      <c r="BA3117" s="32"/>
      <c r="BB3117" s="32"/>
      <c r="BC3117" s="28"/>
      <c r="BD3117" s="29"/>
      <c r="BE3117" s="30"/>
      <c r="BF3117" s="28"/>
      <c r="BG3117" s="29"/>
      <c r="BH3117" s="30"/>
      <c r="BI3117" s="20"/>
      <c r="BJ3117" s="20"/>
      <c r="BK3117" s="20"/>
    </row>
    <row r="3118" spans="25:63" x14ac:dyDescent="0.25">
      <c r="Y3118" s="25"/>
      <c r="AA3118" s="26"/>
      <c r="AB3118" s="27"/>
      <c r="AC3118" s="27"/>
      <c r="AD3118" s="27"/>
      <c r="BA3118" s="32"/>
      <c r="BB3118" s="32"/>
      <c r="BC3118" s="28"/>
      <c r="BD3118" s="29"/>
      <c r="BE3118" s="30"/>
      <c r="BF3118" s="28"/>
      <c r="BG3118" s="29"/>
      <c r="BH3118" s="30"/>
      <c r="BI3118" s="20"/>
      <c r="BJ3118" s="20"/>
      <c r="BK3118" s="20"/>
    </row>
    <row r="3119" spans="25:63" x14ac:dyDescent="0.25">
      <c r="Y3119" s="25"/>
      <c r="AA3119" s="26"/>
      <c r="AB3119" s="27"/>
      <c r="AC3119" s="27"/>
      <c r="AD3119" s="27"/>
      <c r="BA3119" s="32"/>
      <c r="BB3119" s="32"/>
      <c r="BC3119" s="28"/>
      <c r="BD3119" s="29"/>
      <c r="BE3119" s="30"/>
      <c r="BF3119" s="28"/>
      <c r="BG3119" s="29"/>
      <c r="BH3119" s="30"/>
      <c r="BI3119" s="20"/>
      <c r="BJ3119" s="20"/>
      <c r="BK3119" s="20"/>
    </row>
    <row r="3120" spans="25:63" x14ac:dyDescent="0.25">
      <c r="Y3120" s="25"/>
      <c r="AA3120" s="26"/>
      <c r="AB3120" s="27"/>
      <c r="AC3120" s="27"/>
      <c r="AD3120" s="27"/>
      <c r="BA3120" s="32"/>
      <c r="BB3120" s="32"/>
      <c r="BC3120" s="28"/>
      <c r="BD3120" s="29"/>
      <c r="BE3120" s="30"/>
      <c r="BF3120" s="28"/>
      <c r="BG3120" s="29"/>
      <c r="BH3120" s="30"/>
      <c r="BI3120" s="20"/>
      <c r="BJ3120" s="20"/>
      <c r="BK3120" s="20"/>
    </row>
    <row r="3121" spans="25:63" x14ac:dyDescent="0.25">
      <c r="Y3121" s="25"/>
      <c r="AA3121" s="26"/>
      <c r="AB3121" s="27"/>
      <c r="AC3121" s="27"/>
      <c r="AD3121" s="27"/>
      <c r="BA3121" s="32"/>
      <c r="BB3121" s="32"/>
      <c r="BC3121" s="28"/>
      <c r="BD3121" s="29"/>
      <c r="BE3121" s="30"/>
      <c r="BF3121" s="28"/>
      <c r="BG3121" s="29"/>
      <c r="BH3121" s="30"/>
      <c r="BI3121" s="20"/>
      <c r="BJ3121" s="20"/>
      <c r="BK3121" s="20"/>
    </row>
    <row r="3122" spans="25:63" x14ac:dyDescent="0.25">
      <c r="Y3122" s="25"/>
      <c r="AA3122" s="26"/>
      <c r="AB3122" s="27"/>
      <c r="AC3122" s="27"/>
      <c r="AD3122" s="27"/>
      <c r="BA3122" s="32"/>
      <c r="BB3122" s="32"/>
      <c r="BC3122" s="28"/>
      <c r="BD3122" s="29"/>
      <c r="BE3122" s="30"/>
      <c r="BF3122" s="28"/>
      <c r="BG3122" s="29"/>
      <c r="BH3122" s="30"/>
      <c r="BI3122" s="20"/>
      <c r="BJ3122" s="20"/>
      <c r="BK3122" s="20"/>
    </row>
    <row r="3123" spans="25:63" x14ac:dyDescent="0.25">
      <c r="Y3123" s="25"/>
      <c r="AA3123" s="26"/>
      <c r="AB3123" s="27"/>
      <c r="AC3123" s="27"/>
      <c r="AD3123" s="27"/>
      <c r="BA3123" s="32"/>
      <c r="BB3123" s="32"/>
      <c r="BC3123" s="28"/>
      <c r="BD3123" s="29"/>
      <c r="BE3123" s="30"/>
      <c r="BF3123" s="28"/>
      <c r="BG3123" s="29"/>
      <c r="BH3123" s="30"/>
      <c r="BI3123" s="20"/>
      <c r="BJ3123" s="20"/>
      <c r="BK3123" s="20"/>
    </row>
    <row r="3124" spans="25:63" x14ac:dyDescent="0.25">
      <c r="Y3124" s="25"/>
      <c r="AA3124" s="26"/>
      <c r="AB3124" s="27"/>
      <c r="AC3124" s="27"/>
      <c r="AD3124" s="27"/>
      <c r="BA3124" s="32"/>
      <c r="BB3124" s="32"/>
      <c r="BC3124" s="28"/>
      <c r="BD3124" s="29"/>
      <c r="BE3124" s="30"/>
      <c r="BF3124" s="28"/>
      <c r="BG3124" s="29"/>
      <c r="BH3124" s="30"/>
      <c r="BI3124" s="20"/>
      <c r="BJ3124" s="20"/>
      <c r="BK3124" s="20"/>
    </row>
    <row r="3125" spans="25:63" x14ac:dyDescent="0.25">
      <c r="Y3125" s="25"/>
      <c r="AA3125" s="26"/>
      <c r="AB3125" s="27"/>
      <c r="AC3125" s="27"/>
      <c r="AD3125" s="27"/>
      <c r="BA3125" s="32"/>
      <c r="BB3125" s="32"/>
      <c r="BC3125" s="28"/>
      <c r="BD3125" s="29"/>
      <c r="BE3125" s="30"/>
      <c r="BF3125" s="28"/>
      <c r="BG3125" s="29"/>
      <c r="BH3125" s="30"/>
      <c r="BI3125" s="20"/>
      <c r="BJ3125" s="20"/>
      <c r="BK3125" s="20"/>
    </row>
    <row r="3126" spans="25:63" x14ac:dyDescent="0.25">
      <c r="Y3126" s="25"/>
      <c r="AA3126" s="26"/>
      <c r="AB3126" s="27"/>
      <c r="AC3126" s="27"/>
      <c r="AD3126" s="27"/>
      <c r="BA3126" s="32"/>
      <c r="BB3126" s="32"/>
      <c r="BC3126" s="28"/>
      <c r="BD3126" s="29"/>
      <c r="BE3126" s="30"/>
      <c r="BF3126" s="28"/>
      <c r="BG3126" s="29"/>
      <c r="BH3126" s="30"/>
      <c r="BI3126" s="20"/>
      <c r="BJ3126" s="20"/>
      <c r="BK3126" s="20"/>
    </row>
    <row r="3127" spans="25:63" x14ac:dyDescent="0.25">
      <c r="Y3127" s="25"/>
      <c r="AA3127" s="26"/>
      <c r="AB3127" s="27"/>
      <c r="AC3127" s="27"/>
      <c r="AD3127" s="27"/>
      <c r="BA3127" s="32"/>
      <c r="BB3127" s="32"/>
      <c r="BC3127" s="28"/>
      <c r="BD3127" s="29"/>
      <c r="BE3127" s="30"/>
      <c r="BF3127" s="28"/>
      <c r="BG3127" s="29"/>
      <c r="BH3127" s="30"/>
      <c r="BI3127" s="20"/>
      <c r="BJ3127" s="20"/>
      <c r="BK3127" s="20"/>
    </row>
    <row r="3128" spans="25:63" x14ac:dyDescent="0.25">
      <c r="Y3128" s="25"/>
      <c r="AA3128" s="26"/>
      <c r="AB3128" s="27"/>
      <c r="AC3128" s="27"/>
      <c r="AD3128" s="27"/>
      <c r="BA3128" s="32"/>
      <c r="BB3128" s="32"/>
      <c r="BC3128" s="28"/>
      <c r="BD3128" s="29"/>
      <c r="BE3128" s="30"/>
      <c r="BF3128" s="28"/>
      <c r="BG3128" s="29"/>
      <c r="BH3128" s="30"/>
      <c r="BI3128" s="20"/>
      <c r="BJ3128" s="20"/>
      <c r="BK3128" s="20"/>
    </row>
    <row r="3129" spans="25:63" x14ac:dyDescent="0.25">
      <c r="Y3129" s="25"/>
      <c r="AA3129" s="26"/>
      <c r="AB3129" s="27"/>
      <c r="AC3129" s="27"/>
      <c r="AD3129" s="27"/>
      <c r="BA3129" s="32"/>
      <c r="BB3129" s="32"/>
      <c r="BC3129" s="28"/>
      <c r="BD3129" s="29"/>
      <c r="BE3129" s="30"/>
      <c r="BF3129" s="28"/>
      <c r="BG3129" s="29"/>
      <c r="BH3129" s="30"/>
      <c r="BI3129" s="20"/>
      <c r="BJ3129" s="20"/>
      <c r="BK3129" s="20"/>
    </row>
    <row r="3130" spans="25:63" x14ac:dyDescent="0.25">
      <c r="Y3130" s="25"/>
      <c r="AA3130" s="26"/>
      <c r="AB3130" s="27"/>
      <c r="AC3130" s="27"/>
      <c r="AD3130" s="27"/>
      <c r="BA3130" s="32"/>
      <c r="BB3130" s="32"/>
      <c r="BC3130" s="28"/>
      <c r="BD3130" s="29"/>
      <c r="BE3130" s="30"/>
      <c r="BF3130" s="28"/>
      <c r="BG3130" s="29"/>
      <c r="BH3130" s="30"/>
      <c r="BI3130" s="20"/>
      <c r="BJ3130" s="20"/>
      <c r="BK3130" s="20"/>
    </row>
    <row r="3131" spans="25:63" x14ac:dyDescent="0.25">
      <c r="Y3131" s="25"/>
      <c r="AA3131" s="26"/>
      <c r="AB3131" s="27"/>
      <c r="AC3131" s="27"/>
      <c r="AD3131" s="27"/>
      <c r="BA3131" s="32"/>
      <c r="BB3131" s="32"/>
      <c r="BC3131" s="28"/>
      <c r="BD3131" s="29"/>
      <c r="BE3131" s="30"/>
      <c r="BF3131" s="28"/>
      <c r="BG3131" s="29"/>
      <c r="BH3131" s="30"/>
      <c r="BI3131" s="20"/>
      <c r="BJ3131" s="20"/>
      <c r="BK3131" s="20"/>
    </row>
    <row r="3132" spans="25:63" x14ac:dyDescent="0.25">
      <c r="Y3132" s="25"/>
      <c r="AA3132" s="26"/>
      <c r="AB3132" s="27"/>
      <c r="AC3132" s="27"/>
      <c r="AD3132" s="27"/>
      <c r="BA3132" s="32"/>
      <c r="BB3132" s="32"/>
      <c r="BC3132" s="28"/>
      <c r="BD3132" s="29"/>
      <c r="BE3132" s="30"/>
      <c r="BF3132" s="28"/>
      <c r="BG3132" s="29"/>
      <c r="BH3132" s="30"/>
      <c r="BI3132" s="20"/>
      <c r="BJ3132" s="20"/>
      <c r="BK3132" s="20"/>
    </row>
    <row r="3133" spans="25:63" x14ac:dyDescent="0.25">
      <c r="Y3133" s="25"/>
      <c r="AA3133" s="26"/>
      <c r="AB3133" s="27"/>
      <c r="AC3133" s="27"/>
      <c r="AD3133" s="27"/>
      <c r="BA3133" s="32"/>
      <c r="BB3133" s="32"/>
      <c r="BC3133" s="28"/>
      <c r="BD3133" s="29"/>
      <c r="BE3133" s="30"/>
      <c r="BF3133" s="28"/>
      <c r="BG3133" s="29"/>
      <c r="BH3133" s="30"/>
      <c r="BI3133" s="20"/>
      <c r="BJ3133" s="20"/>
      <c r="BK3133" s="20"/>
    </row>
    <row r="3134" spans="25:63" x14ac:dyDescent="0.25">
      <c r="Y3134" s="25"/>
      <c r="AA3134" s="26"/>
      <c r="AB3134" s="27"/>
      <c r="AC3134" s="27"/>
      <c r="AD3134" s="27"/>
      <c r="BA3134" s="32"/>
      <c r="BB3134" s="32"/>
      <c r="BC3134" s="28"/>
      <c r="BD3134" s="29"/>
      <c r="BE3134" s="30"/>
      <c r="BF3134" s="28"/>
      <c r="BG3134" s="29"/>
      <c r="BH3134" s="30"/>
      <c r="BI3134" s="20"/>
      <c r="BJ3134" s="20"/>
      <c r="BK3134" s="20"/>
    </row>
    <row r="3135" spans="25:63" x14ac:dyDescent="0.25">
      <c r="Y3135" s="25"/>
      <c r="AA3135" s="26"/>
      <c r="AB3135" s="27"/>
      <c r="AC3135" s="27"/>
      <c r="AD3135" s="27"/>
      <c r="BA3135" s="32"/>
      <c r="BB3135" s="32"/>
      <c r="BC3135" s="28"/>
      <c r="BD3135" s="29"/>
      <c r="BE3135" s="30"/>
      <c r="BF3135" s="28"/>
      <c r="BG3135" s="29"/>
      <c r="BH3135" s="30"/>
      <c r="BI3135" s="20"/>
      <c r="BJ3135" s="20"/>
      <c r="BK3135" s="20"/>
    </row>
    <row r="3136" spans="25:63" x14ac:dyDescent="0.25">
      <c r="Y3136" s="25"/>
      <c r="AA3136" s="26"/>
      <c r="AB3136" s="27"/>
      <c r="AC3136" s="27"/>
      <c r="AD3136" s="27"/>
      <c r="BA3136" s="32"/>
      <c r="BB3136" s="32"/>
      <c r="BC3136" s="28"/>
      <c r="BD3136" s="29"/>
      <c r="BE3136" s="30"/>
      <c r="BF3136" s="28"/>
      <c r="BG3136" s="29"/>
      <c r="BH3136" s="30"/>
      <c r="BI3136" s="20"/>
      <c r="BJ3136" s="20"/>
      <c r="BK3136" s="20"/>
    </row>
    <row r="3137" spans="25:63" x14ac:dyDescent="0.25">
      <c r="Y3137" s="25"/>
      <c r="AA3137" s="26"/>
      <c r="AB3137" s="27"/>
      <c r="AC3137" s="27"/>
      <c r="AD3137" s="27"/>
      <c r="BA3137" s="32"/>
      <c r="BB3137" s="32"/>
      <c r="BC3137" s="28"/>
      <c r="BD3137" s="29"/>
      <c r="BE3137" s="30"/>
      <c r="BF3137" s="28"/>
      <c r="BG3137" s="29"/>
      <c r="BH3137" s="30"/>
      <c r="BI3137" s="20"/>
      <c r="BJ3137" s="20"/>
      <c r="BK3137" s="20"/>
    </row>
    <row r="3138" spans="25:63" x14ac:dyDescent="0.25">
      <c r="Y3138" s="25"/>
      <c r="AA3138" s="26"/>
      <c r="AB3138" s="27"/>
      <c r="AC3138" s="27"/>
      <c r="AD3138" s="27"/>
      <c r="BA3138" s="32"/>
      <c r="BB3138" s="32"/>
      <c r="BC3138" s="28"/>
      <c r="BD3138" s="29"/>
      <c r="BE3138" s="30"/>
      <c r="BF3138" s="28"/>
      <c r="BG3138" s="29"/>
      <c r="BH3138" s="30"/>
      <c r="BI3138" s="20"/>
      <c r="BJ3138" s="20"/>
      <c r="BK3138" s="20"/>
    </row>
    <row r="3139" spans="25:63" x14ac:dyDescent="0.25">
      <c r="Y3139" s="25"/>
      <c r="AA3139" s="26"/>
      <c r="AB3139" s="27"/>
      <c r="AC3139" s="27"/>
      <c r="AD3139" s="27"/>
      <c r="BA3139" s="32"/>
      <c r="BB3139" s="32"/>
      <c r="BC3139" s="28"/>
      <c r="BD3139" s="29"/>
      <c r="BE3139" s="30"/>
      <c r="BF3139" s="28"/>
      <c r="BG3139" s="29"/>
      <c r="BH3139" s="30"/>
      <c r="BI3139" s="20"/>
      <c r="BJ3139" s="20"/>
      <c r="BK3139" s="20"/>
    </row>
    <row r="3140" spans="25:63" x14ac:dyDescent="0.25">
      <c r="Y3140" s="25"/>
      <c r="AA3140" s="26"/>
      <c r="AB3140" s="27"/>
      <c r="AC3140" s="27"/>
      <c r="AD3140" s="27"/>
      <c r="BA3140" s="32"/>
      <c r="BB3140" s="32"/>
      <c r="BC3140" s="28"/>
      <c r="BD3140" s="29"/>
      <c r="BE3140" s="30"/>
      <c r="BF3140" s="28"/>
      <c r="BG3140" s="29"/>
      <c r="BH3140" s="30"/>
      <c r="BI3140" s="20"/>
      <c r="BJ3140" s="20"/>
      <c r="BK3140" s="20"/>
    </row>
    <row r="3141" spans="25:63" x14ac:dyDescent="0.25">
      <c r="Y3141" s="25"/>
      <c r="AA3141" s="26"/>
      <c r="AB3141" s="27"/>
      <c r="AC3141" s="27"/>
      <c r="AD3141" s="27"/>
      <c r="BA3141" s="32"/>
      <c r="BB3141" s="32"/>
      <c r="BC3141" s="28"/>
      <c r="BD3141" s="29"/>
      <c r="BE3141" s="30"/>
      <c r="BF3141" s="28"/>
      <c r="BG3141" s="29"/>
      <c r="BH3141" s="30"/>
      <c r="BI3141" s="20"/>
      <c r="BJ3141" s="20"/>
      <c r="BK3141" s="20"/>
    </row>
    <row r="3142" spans="25:63" x14ac:dyDescent="0.25">
      <c r="Y3142" s="25"/>
      <c r="AA3142" s="26"/>
      <c r="AB3142" s="27"/>
      <c r="AC3142" s="27"/>
      <c r="AD3142" s="27"/>
      <c r="BA3142" s="32"/>
      <c r="BB3142" s="32"/>
      <c r="BC3142" s="28"/>
      <c r="BD3142" s="29"/>
      <c r="BE3142" s="30"/>
      <c r="BF3142" s="28"/>
      <c r="BG3142" s="29"/>
      <c r="BH3142" s="30"/>
      <c r="BI3142" s="20"/>
      <c r="BJ3142" s="20"/>
      <c r="BK3142" s="20"/>
    </row>
    <row r="3143" spans="25:63" x14ac:dyDescent="0.25">
      <c r="Y3143" s="25"/>
      <c r="AA3143" s="26"/>
      <c r="AB3143" s="27"/>
      <c r="AC3143" s="27"/>
      <c r="AD3143" s="27"/>
      <c r="BA3143" s="32"/>
      <c r="BB3143" s="32"/>
      <c r="BC3143" s="28"/>
      <c r="BD3143" s="29"/>
      <c r="BE3143" s="30"/>
      <c r="BF3143" s="28"/>
      <c r="BG3143" s="29"/>
      <c r="BH3143" s="30"/>
      <c r="BI3143" s="20"/>
      <c r="BJ3143" s="20"/>
      <c r="BK3143" s="20"/>
    </row>
    <row r="3144" spans="25:63" x14ac:dyDescent="0.25">
      <c r="Y3144" s="25"/>
      <c r="AA3144" s="26"/>
      <c r="AB3144" s="27"/>
      <c r="AC3144" s="27"/>
      <c r="AD3144" s="27"/>
      <c r="BA3144" s="32"/>
      <c r="BB3144" s="32"/>
      <c r="BC3144" s="28"/>
      <c r="BD3144" s="29"/>
      <c r="BE3144" s="30"/>
      <c r="BF3144" s="28"/>
      <c r="BG3144" s="29"/>
      <c r="BH3144" s="30"/>
      <c r="BI3144" s="20"/>
      <c r="BJ3144" s="20"/>
      <c r="BK3144" s="20"/>
    </row>
    <row r="3145" spans="25:63" x14ac:dyDescent="0.25">
      <c r="Y3145" s="25"/>
      <c r="AA3145" s="26"/>
      <c r="AB3145" s="27"/>
      <c r="AC3145" s="27"/>
      <c r="AD3145" s="27"/>
      <c r="BA3145" s="32"/>
      <c r="BB3145" s="32"/>
      <c r="BC3145" s="28"/>
      <c r="BD3145" s="29"/>
      <c r="BE3145" s="30"/>
      <c r="BF3145" s="28"/>
      <c r="BG3145" s="29"/>
      <c r="BH3145" s="30"/>
      <c r="BI3145" s="20"/>
      <c r="BJ3145" s="20"/>
      <c r="BK3145" s="20"/>
    </row>
    <row r="3146" spans="25:63" x14ac:dyDescent="0.25">
      <c r="Y3146" s="25"/>
      <c r="AA3146" s="26"/>
      <c r="AB3146" s="27"/>
      <c r="AC3146" s="27"/>
      <c r="AD3146" s="27"/>
      <c r="BA3146" s="32"/>
      <c r="BB3146" s="32"/>
      <c r="BC3146" s="28"/>
      <c r="BD3146" s="29"/>
      <c r="BE3146" s="30"/>
      <c r="BF3146" s="28"/>
      <c r="BG3146" s="29"/>
      <c r="BH3146" s="30"/>
      <c r="BI3146" s="20"/>
      <c r="BJ3146" s="20"/>
      <c r="BK3146" s="20"/>
    </row>
    <row r="3147" spans="25:63" x14ac:dyDescent="0.25">
      <c r="Y3147" s="25"/>
      <c r="AA3147" s="26"/>
      <c r="AB3147" s="27"/>
      <c r="AC3147" s="27"/>
      <c r="AD3147" s="27"/>
      <c r="BA3147" s="32"/>
      <c r="BB3147" s="32"/>
      <c r="BC3147" s="28"/>
      <c r="BD3147" s="29"/>
      <c r="BE3147" s="30"/>
      <c r="BF3147" s="28"/>
      <c r="BG3147" s="29"/>
      <c r="BH3147" s="30"/>
      <c r="BI3147" s="20"/>
      <c r="BJ3147" s="20"/>
      <c r="BK3147" s="20"/>
    </row>
    <row r="3148" spans="25:63" x14ac:dyDescent="0.25">
      <c r="Y3148" s="25"/>
      <c r="AA3148" s="26"/>
      <c r="AB3148" s="27"/>
      <c r="AC3148" s="27"/>
      <c r="AD3148" s="27"/>
      <c r="BA3148" s="32"/>
      <c r="BB3148" s="32"/>
      <c r="BC3148" s="28"/>
      <c r="BD3148" s="29"/>
      <c r="BE3148" s="30"/>
      <c r="BF3148" s="28"/>
      <c r="BG3148" s="29"/>
      <c r="BH3148" s="30"/>
      <c r="BI3148" s="20"/>
      <c r="BJ3148" s="20"/>
      <c r="BK3148" s="20"/>
    </row>
    <row r="3149" spans="25:63" x14ac:dyDescent="0.25">
      <c r="Y3149" s="25"/>
      <c r="AA3149" s="26"/>
      <c r="AB3149" s="27"/>
      <c r="AC3149" s="27"/>
      <c r="AD3149" s="27"/>
      <c r="BA3149" s="32"/>
      <c r="BB3149" s="32"/>
      <c r="BC3149" s="28"/>
      <c r="BD3149" s="29"/>
      <c r="BE3149" s="30"/>
      <c r="BF3149" s="28"/>
      <c r="BG3149" s="29"/>
      <c r="BH3149" s="30"/>
      <c r="BI3149" s="20"/>
      <c r="BJ3149" s="20"/>
      <c r="BK3149" s="20"/>
    </row>
    <row r="3150" spans="25:63" x14ac:dyDescent="0.25">
      <c r="Y3150" s="25"/>
      <c r="AA3150" s="26"/>
      <c r="AB3150" s="27"/>
      <c r="AC3150" s="27"/>
      <c r="AD3150" s="27"/>
      <c r="BA3150" s="32"/>
      <c r="BB3150" s="32"/>
      <c r="BC3150" s="28"/>
      <c r="BD3150" s="29"/>
      <c r="BE3150" s="30"/>
      <c r="BF3150" s="28"/>
      <c r="BG3150" s="29"/>
      <c r="BH3150" s="30"/>
      <c r="BI3150" s="20"/>
      <c r="BJ3150" s="20"/>
      <c r="BK3150" s="20"/>
    </row>
    <row r="3151" spans="25:63" x14ac:dyDescent="0.25">
      <c r="Y3151" s="25"/>
      <c r="AA3151" s="26"/>
      <c r="AB3151" s="27"/>
      <c r="AC3151" s="27"/>
      <c r="AD3151" s="27"/>
      <c r="BA3151" s="32"/>
      <c r="BB3151" s="32"/>
      <c r="BC3151" s="28"/>
      <c r="BD3151" s="29"/>
      <c r="BE3151" s="30"/>
      <c r="BF3151" s="28"/>
      <c r="BG3151" s="29"/>
      <c r="BH3151" s="30"/>
      <c r="BI3151" s="20"/>
      <c r="BJ3151" s="20"/>
      <c r="BK3151" s="20"/>
    </row>
    <row r="3152" spans="25:63" x14ac:dyDescent="0.25">
      <c r="Y3152" s="25"/>
      <c r="AA3152" s="26"/>
      <c r="AB3152" s="27"/>
      <c r="AC3152" s="27"/>
      <c r="AD3152" s="27"/>
      <c r="BA3152" s="32"/>
      <c r="BB3152" s="32"/>
      <c r="BC3152" s="28"/>
      <c r="BD3152" s="29"/>
      <c r="BE3152" s="30"/>
      <c r="BF3152" s="28"/>
      <c r="BG3152" s="29"/>
      <c r="BH3152" s="30"/>
      <c r="BI3152" s="20"/>
      <c r="BJ3152" s="20"/>
      <c r="BK3152" s="20"/>
    </row>
    <row r="3153" spans="25:63" x14ac:dyDescent="0.25">
      <c r="Y3153" s="25"/>
      <c r="AA3153" s="26"/>
      <c r="AB3153" s="27"/>
      <c r="AC3153" s="27"/>
      <c r="AD3153" s="27"/>
      <c r="BA3153" s="32"/>
      <c r="BB3153" s="32"/>
      <c r="BC3153" s="28"/>
      <c r="BD3153" s="29"/>
      <c r="BE3153" s="30"/>
      <c r="BF3153" s="28"/>
      <c r="BG3153" s="29"/>
      <c r="BH3153" s="30"/>
      <c r="BI3153" s="20"/>
      <c r="BJ3153" s="20"/>
      <c r="BK3153" s="20"/>
    </row>
    <row r="3154" spans="25:63" x14ac:dyDescent="0.25">
      <c r="Y3154" s="25"/>
      <c r="AA3154" s="26"/>
      <c r="AB3154" s="27"/>
      <c r="AC3154" s="27"/>
      <c r="AD3154" s="27"/>
      <c r="BA3154" s="32"/>
      <c r="BB3154" s="32"/>
      <c r="BC3154" s="28"/>
      <c r="BD3154" s="29"/>
      <c r="BE3154" s="30"/>
      <c r="BF3154" s="28"/>
      <c r="BG3154" s="29"/>
      <c r="BH3154" s="30"/>
      <c r="BI3154" s="20"/>
      <c r="BJ3154" s="20"/>
      <c r="BK3154" s="20"/>
    </row>
    <row r="3155" spans="25:63" x14ac:dyDescent="0.25">
      <c r="Y3155" s="25"/>
      <c r="AA3155" s="26"/>
      <c r="AB3155" s="27"/>
      <c r="AC3155" s="27"/>
      <c r="AD3155" s="27"/>
      <c r="BA3155" s="32"/>
      <c r="BB3155" s="32"/>
      <c r="BC3155" s="28"/>
      <c r="BD3155" s="29"/>
      <c r="BE3155" s="30"/>
      <c r="BF3155" s="28"/>
      <c r="BG3155" s="29"/>
      <c r="BH3155" s="30"/>
      <c r="BI3155" s="20"/>
      <c r="BJ3155" s="20"/>
      <c r="BK3155" s="20"/>
    </row>
    <row r="3156" spans="25:63" x14ac:dyDescent="0.25">
      <c r="Y3156" s="25"/>
      <c r="AA3156" s="26"/>
      <c r="AB3156" s="27"/>
      <c r="AC3156" s="27"/>
      <c r="AD3156" s="27"/>
      <c r="BA3156" s="32"/>
      <c r="BB3156" s="32"/>
      <c r="BC3156" s="28"/>
      <c r="BD3156" s="29"/>
      <c r="BE3156" s="30"/>
      <c r="BF3156" s="28"/>
      <c r="BG3156" s="29"/>
      <c r="BH3156" s="30"/>
      <c r="BI3156" s="20"/>
      <c r="BJ3156" s="20"/>
      <c r="BK3156" s="20"/>
    </row>
    <row r="3157" spans="25:63" x14ac:dyDescent="0.25">
      <c r="Y3157" s="25"/>
      <c r="AA3157" s="26"/>
      <c r="AB3157" s="27"/>
      <c r="AC3157" s="27"/>
      <c r="AD3157" s="27"/>
      <c r="BA3157" s="32"/>
      <c r="BB3157" s="32"/>
      <c r="BC3157" s="28"/>
      <c r="BD3157" s="29"/>
      <c r="BE3157" s="30"/>
      <c r="BF3157" s="28"/>
      <c r="BG3157" s="29"/>
      <c r="BH3157" s="30"/>
      <c r="BI3157" s="20"/>
      <c r="BJ3157" s="20"/>
      <c r="BK3157" s="20"/>
    </row>
    <row r="3158" spans="25:63" x14ac:dyDescent="0.25">
      <c r="Y3158" s="25"/>
      <c r="AA3158" s="26"/>
      <c r="AB3158" s="27"/>
      <c r="AC3158" s="27"/>
      <c r="AD3158" s="27"/>
      <c r="BA3158" s="32"/>
      <c r="BB3158" s="32"/>
      <c r="BC3158" s="28"/>
      <c r="BD3158" s="29"/>
      <c r="BE3158" s="30"/>
      <c r="BF3158" s="28"/>
      <c r="BG3158" s="29"/>
      <c r="BH3158" s="30"/>
      <c r="BI3158" s="20"/>
      <c r="BJ3158" s="20"/>
      <c r="BK3158" s="20"/>
    </row>
    <row r="3159" spans="25:63" x14ac:dyDescent="0.25">
      <c r="Y3159" s="25"/>
      <c r="AA3159" s="26"/>
      <c r="AB3159" s="27"/>
      <c r="AC3159" s="27"/>
      <c r="AD3159" s="27"/>
      <c r="BA3159" s="32"/>
      <c r="BB3159" s="32"/>
      <c r="BC3159" s="28"/>
      <c r="BD3159" s="29"/>
      <c r="BE3159" s="30"/>
      <c r="BF3159" s="28"/>
      <c r="BG3159" s="29"/>
      <c r="BH3159" s="30"/>
      <c r="BI3159" s="20"/>
      <c r="BJ3159" s="20"/>
      <c r="BK3159" s="20"/>
    </row>
    <row r="3160" spans="25:63" x14ac:dyDescent="0.25">
      <c r="Y3160" s="25"/>
      <c r="AA3160" s="26"/>
      <c r="AB3160" s="27"/>
      <c r="AC3160" s="27"/>
      <c r="AD3160" s="27"/>
      <c r="BA3160" s="32"/>
      <c r="BB3160" s="32"/>
      <c r="BC3160" s="28"/>
      <c r="BD3160" s="29"/>
      <c r="BE3160" s="30"/>
      <c r="BF3160" s="28"/>
      <c r="BG3160" s="29"/>
      <c r="BH3160" s="30"/>
      <c r="BI3160" s="20"/>
      <c r="BJ3160" s="20"/>
      <c r="BK3160" s="20"/>
    </row>
    <row r="3161" spans="25:63" x14ac:dyDescent="0.25">
      <c r="Y3161" s="25"/>
      <c r="AA3161" s="26"/>
      <c r="AB3161" s="27"/>
      <c r="AC3161" s="27"/>
      <c r="AD3161" s="27"/>
      <c r="BA3161" s="32"/>
      <c r="BB3161" s="32"/>
      <c r="BC3161" s="28"/>
      <c r="BD3161" s="29"/>
      <c r="BE3161" s="30"/>
      <c r="BF3161" s="28"/>
      <c r="BG3161" s="29"/>
      <c r="BH3161" s="30"/>
      <c r="BI3161" s="20"/>
      <c r="BJ3161" s="20"/>
      <c r="BK3161" s="20"/>
    </row>
    <row r="3162" spans="25:63" x14ac:dyDescent="0.25">
      <c r="Y3162" s="25"/>
      <c r="AA3162" s="26"/>
      <c r="AB3162" s="27"/>
      <c r="AC3162" s="27"/>
      <c r="AD3162" s="27"/>
      <c r="BA3162" s="32"/>
      <c r="BB3162" s="32"/>
      <c r="BC3162" s="28"/>
      <c r="BD3162" s="29"/>
      <c r="BE3162" s="30"/>
      <c r="BF3162" s="28"/>
      <c r="BG3162" s="29"/>
      <c r="BH3162" s="30"/>
      <c r="BI3162" s="20"/>
      <c r="BJ3162" s="20"/>
      <c r="BK3162" s="20"/>
    </row>
    <row r="3163" spans="25:63" x14ac:dyDescent="0.25">
      <c r="Y3163" s="25"/>
      <c r="AA3163" s="26"/>
      <c r="AB3163" s="27"/>
      <c r="AC3163" s="27"/>
      <c r="AD3163" s="27"/>
      <c r="BA3163" s="32"/>
      <c r="BB3163" s="32"/>
      <c r="BC3163" s="28"/>
      <c r="BD3163" s="29"/>
      <c r="BE3163" s="30"/>
      <c r="BF3163" s="28"/>
      <c r="BG3163" s="29"/>
      <c r="BH3163" s="30"/>
      <c r="BI3163" s="20"/>
      <c r="BJ3163" s="20"/>
      <c r="BK3163" s="20"/>
    </row>
    <row r="3164" spans="25:63" x14ac:dyDescent="0.25">
      <c r="Y3164" s="25"/>
      <c r="AA3164" s="26"/>
      <c r="AB3164" s="27"/>
      <c r="AC3164" s="27"/>
      <c r="AD3164" s="27"/>
      <c r="BA3164" s="32"/>
      <c r="BB3164" s="32"/>
      <c r="BC3164" s="28"/>
      <c r="BD3164" s="29"/>
      <c r="BE3164" s="30"/>
      <c r="BF3164" s="28"/>
      <c r="BG3164" s="29"/>
      <c r="BH3164" s="30"/>
      <c r="BI3164" s="20"/>
      <c r="BJ3164" s="20"/>
      <c r="BK3164" s="20"/>
    </row>
    <row r="3165" spans="25:63" x14ac:dyDescent="0.25">
      <c r="Y3165" s="25"/>
      <c r="AA3165" s="26"/>
      <c r="AB3165" s="27"/>
      <c r="AC3165" s="27"/>
      <c r="AD3165" s="27"/>
      <c r="BA3165" s="32"/>
      <c r="BB3165" s="32"/>
      <c r="BC3165" s="28"/>
      <c r="BD3165" s="29"/>
      <c r="BE3165" s="30"/>
      <c r="BF3165" s="28"/>
      <c r="BG3165" s="29"/>
      <c r="BH3165" s="30"/>
      <c r="BI3165" s="20"/>
      <c r="BJ3165" s="20"/>
      <c r="BK3165" s="20"/>
    </row>
    <row r="3166" spans="25:63" x14ac:dyDescent="0.25">
      <c r="Y3166" s="25"/>
      <c r="AA3166" s="26"/>
      <c r="AB3166" s="27"/>
      <c r="AC3166" s="27"/>
      <c r="AD3166" s="27"/>
      <c r="BA3166" s="32"/>
      <c r="BB3166" s="32"/>
      <c r="BC3166" s="28"/>
      <c r="BD3166" s="29"/>
      <c r="BE3166" s="30"/>
      <c r="BF3166" s="28"/>
      <c r="BG3166" s="29"/>
      <c r="BH3166" s="30"/>
      <c r="BI3166" s="20"/>
      <c r="BJ3166" s="20"/>
      <c r="BK3166" s="20"/>
    </row>
    <row r="3167" spans="25:63" x14ac:dyDescent="0.25">
      <c r="Y3167" s="25"/>
      <c r="AA3167" s="26"/>
      <c r="AB3167" s="27"/>
      <c r="AC3167" s="27"/>
      <c r="AD3167" s="27"/>
      <c r="BA3167" s="32"/>
      <c r="BB3167" s="32"/>
      <c r="BC3167" s="28"/>
      <c r="BD3167" s="29"/>
      <c r="BE3167" s="30"/>
      <c r="BF3167" s="28"/>
      <c r="BG3167" s="29"/>
      <c r="BH3167" s="30"/>
      <c r="BI3167" s="20"/>
      <c r="BJ3167" s="20"/>
      <c r="BK3167" s="20"/>
    </row>
    <row r="3168" spans="25:63" x14ac:dyDescent="0.25">
      <c r="Y3168" s="25"/>
      <c r="AA3168" s="26"/>
      <c r="AB3168" s="27"/>
      <c r="AC3168" s="27"/>
      <c r="AD3168" s="27"/>
      <c r="BA3168" s="32"/>
      <c r="BB3168" s="32"/>
      <c r="BC3168" s="28"/>
      <c r="BD3168" s="29"/>
      <c r="BE3168" s="30"/>
      <c r="BF3168" s="28"/>
      <c r="BG3168" s="29"/>
      <c r="BH3168" s="30"/>
      <c r="BI3168" s="20"/>
      <c r="BJ3168" s="20"/>
      <c r="BK3168" s="20"/>
    </row>
    <row r="3169" spans="25:63" x14ac:dyDescent="0.25">
      <c r="Y3169" s="25"/>
      <c r="AA3169" s="26"/>
      <c r="AB3169" s="27"/>
      <c r="AC3169" s="27"/>
      <c r="AD3169" s="27"/>
      <c r="BA3169" s="32"/>
      <c r="BB3169" s="32"/>
      <c r="BC3169" s="28"/>
      <c r="BD3169" s="29"/>
      <c r="BE3169" s="30"/>
      <c r="BF3169" s="28"/>
      <c r="BG3169" s="29"/>
      <c r="BH3169" s="30"/>
      <c r="BI3169" s="20"/>
      <c r="BJ3169" s="20"/>
      <c r="BK3169" s="20"/>
    </row>
    <row r="3170" spans="25:63" x14ac:dyDescent="0.25">
      <c r="Y3170" s="25"/>
      <c r="AA3170" s="26"/>
      <c r="AB3170" s="27"/>
      <c r="AC3170" s="27"/>
      <c r="AD3170" s="27"/>
      <c r="BA3170" s="32"/>
      <c r="BB3170" s="32"/>
      <c r="BC3170" s="28"/>
      <c r="BD3170" s="29"/>
      <c r="BE3170" s="30"/>
      <c r="BF3170" s="28"/>
      <c r="BG3170" s="29"/>
      <c r="BH3170" s="30"/>
      <c r="BI3170" s="20"/>
      <c r="BJ3170" s="20"/>
      <c r="BK3170" s="20"/>
    </row>
    <row r="3171" spans="25:63" x14ac:dyDescent="0.25">
      <c r="Y3171" s="25"/>
      <c r="AA3171" s="26"/>
      <c r="AB3171" s="27"/>
      <c r="AC3171" s="27"/>
      <c r="AD3171" s="27"/>
      <c r="BA3171" s="32"/>
      <c r="BB3171" s="32"/>
      <c r="BC3171" s="28"/>
      <c r="BD3171" s="29"/>
      <c r="BE3171" s="30"/>
      <c r="BF3171" s="28"/>
      <c r="BG3171" s="29"/>
      <c r="BH3171" s="30"/>
      <c r="BI3171" s="20"/>
      <c r="BJ3171" s="20"/>
      <c r="BK3171" s="20"/>
    </row>
    <row r="3172" spans="25:63" x14ac:dyDescent="0.25">
      <c r="Y3172" s="25"/>
      <c r="AA3172" s="26"/>
      <c r="AB3172" s="27"/>
      <c r="AC3172" s="27"/>
      <c r="AD3172" s="27"/>
      <c r="BA3172" s="32"/>
      <c r="BB3172" s="32"/>
      <c r="BC3172" s="28"/>
      <c r="BD3172" s="29"/>
      <c r="BE3172" s="30"/>
      <c r="BF3172" s="28"/>
      <c r="BG3172" s="29"/>
      <c r="BH3172" s="30"/>
      <c r="BI3172" s="20"/>
      <c r="BJ3172" s="20"/>
      <c r="BK3172" s="20"/>
    </row>
    <row r="3173" spans="25:63" x14ac:dyDescent="0.25">
      <c r="Y3173" s="25"/>
      <c r="AA3173" s="26"/>
      <c r="AB3173" s="27"/>
      <c r="AC3173" s="27"/>
      <c r="AD3173" s="27"/>
      <c r="BA3173" s="32"/>
      <c r="BB3173" s="32"/>
      <c r="BC3173" s="28"/>
      <c r="BD3173" s="29"/>
      <c r="BE3173" s="30"/>
      <c r="BF3173" s="28"/>
      <c r="BG3173" s="29"/>
      <c r="BH3173" s="30"/>
      <c r="BI3173" s="20"/>
      <c r="BJ3173" s="20"/>
      <c r="BK3173" s="20"/>
    </row>
    <row r="3174" spans="25:63" x14ac:dyDescent="0.25">
      <c r="Y3174" s="25"/>
      <c r="AA3174" s="26"/>
      <c r="AB3174" s="27"/>
      <c r="AC3174" s="27"/>
      <c r="AD3174" s="27"/>
      <c r="BA3174" s="32"/>
      <c r="BB3174" s="32"/>
      <c r="BC3174" s="28"/>
      <c r="BD3174" s="29"/>
      <c r="BE3174" s="30"/>
      <c r="BF3174" s="28"/>
      <c r="BG3174" s="29"/>
      <c r="BH3174" s="30"/>
      <c r="BI3174" s="20"/>
      <c r="BJ3174" s="20"/>
      <c r="BK3174" s="20"/>
    </row>
    <row r="3175" spans="25:63" x14ac:dyDescent="0.25">
      <c r="Y3175" s="25"/>
      <c r="AA3175" s="26"/>
      <c r="AB3175" s="27"/>
      <c r="AC3175" s="27"/>
      <c r="AD3175" s="27"/>
      <c r="BA3175" s="32"/>
      <c r="BB3175" s="32"/>
      <c r="BC3175" s="28"/>
      <c r="BD3175" s="29"/>
      <c r="BE3175" s="30"/>
      <c r="BF3175" s="28"/>
      <c r="BG3175" s="29"/>
      <c r="BH3175" s="30"/>
      <c r="BI3175" s="20"/>
      <c r="BJ3175" s="20"/>
      <c r="BK3175" s="20"/>
    </row>
    <row r="3176" spans="25:63" x14ac:dyDescent="0.25">
      <c r="Y3176" s="25"/>
      <c r="AA3176" s="26"/>
      <c r="AB3176" s="27"/>
      <c r="AC3176" s="27"/>
      <c r="AD3176" s="27"/>
      <c r="BA3176" s="32"/>
      <c r="BB3176" s="32"/>
      <c r="BC3176" s="28"/>
      <c r="BD3176" s="29"/>
      <c r="BE3176" s="30"/>
      <c r="BF3176" s="28"/>
      <c r="BG3176" s="29"/>
      <c r="BH3176" s="30"/>
      <c r="BI3176" s="20"/>
      <c r="BJ3176" s="20"/>
      <c r="BK3176" s="20"/>
    </row>
    <row r="3177" spans="25:63" x14ac:dyDescent="0.25">
      <c r="Y3177" s="25"/>
      <c r="AA3177" s="26"/>
      <c r="AB3177" s="27"/>
      <c r="AC3177" s="27"/>
      <c r="AD3177" s="27"/>
      <c r="BA3177" s="32"/>
      <c r="BB3177" s="32"/>
      <c r="BC3177" s="28"/>
      <c r="BD3177" s="29"/>
      <c r="BE3177" s="30"/>
      <c r="BF3177" s="28"/>
      <c r="BG3177" s="29"/>
      <c r="BH3177" s="30"/>
      <c r="BI3177" s="20"/>
      <c r="BJ3177" s="20"/>
      <c r="BK3177" s="20"/>
    </row>
    <row r="3178" spans="25:63" x14ac:dyDescent="0.25">
      <c r="Y3178" s="25"/>
      <c r="AA3178" s="26"/>
      <c r="AB3178" s="27"/>
      <c r="AC3178" s="27"/>
      <c r="AD3178" s="27"/>
      <c r="BA3178" s="32"/>
      <c r="BB3178" s="32"/>
      <c r="BC3178" s="28"/>
      <c r="BD3178" s="29"/>
      <c r="BE3178" s="30"/>
      <c r="BF3178" s="28"/>
      <c r="BG3178" s="29"/>
      <c r="BH3178" s="30"/>
      <c r="BI3178" s="20"/>
      <c r="BJ3178" s="20"/>
      <c r="BK3178" s="20"/>
    </row>
    <row r="3179" spans="25:63" x14ac:dyDescent="0.25">
      <c r="Y3179" s="25"/>
      <c r="AA3179" s="26"/>
      <c r="AB3179" s="27"/>
      <c r="AC3179" s="27"/>
      <c r="AD3179" s="27"/>
      <c r="BA3179" s="32"/>
      <c r="BB3179" s="32"/>
      <c r="BC3179" s="28"/>
      <c r="BD3179" s="29"/>
      <c r="BE3179" s="30"/>
      <c r="BF3179" s="28"/>
      <c r="BG3179" s="29"/>
      <c r="BH3179" s="30"/>
      <c r="BI3179" s="20"/>
      <c r="BJ3179" s="20"/>
      <c r="BK3179" s="20"/>
    </row>
    <row r="3180" spans="25:63" x14ac:dyDescent="0.25">
      <c r="Y3180" s="25"/>
      <c r="AA3180" s="26"/>
      <c r="AB3180" s="27"/>
      <c r="AC3180" s="27"/>
      <c r="AD3180" s="27"/>
      <c r="BA3180" s="32"/>
      <c r="BB3180" s="32"/>
      <c r="BC3180" s="28"/>
      <c r="BD3180" s="29"/>
      <c r="BE3180" s="30"/>
      <c r="BF3180" s="28"/>
      <c r="BG3180" s="29"/>
      <c r="BH3180" s="30"/>
      <c r="BI3180" s="20"/>
      <c r="BJ3180" s="20"/>
      <c r="BK3180" s="20"/>
    </row>
    <row r="3181" spans="25:63" x14ac:dyDescent="0.25">
      <c r="Y3181" s="25"/>
      <c r="AA3181" s="26"/>
      <c r="AB3181" s="27"/>
      <c r="AC3181" s="27"/>
      <c r="AD3181" s="27"/>
      <c r="BA3181" s="32"/>
      <c r="BB3181" s="32"/>
      <c r="BC3181" s="28"/>
      <c r="BD3181" s="29"/>
      <c r="BE3181" s="30"/>
      <c r="BF3181" s="28"/>
      <c r="BG3181" s="29"/>
      <c r="BH3181" s="30"/>
      <c r="BI3181" s="20"/>
      <c r="BJ3181" s="20"/>
      <c r="BK3181" s="20"/>
    </row>
    <row r="3182" spans="25:63" x14ac:dyDescent="0.25">
      <c r="Y3182" s="25"/>
      <c r="AA3182" s="26"/>
      <c r="AB3182" s="27"/>
      <c r="AC3182" s="27"/>
      <c r="AD3182" s="27"/>
      <c r="BA3182" s="32"/>
      <c r="BB3182" s="32"/>
      <c r="BC3182" s="28"/>
      <c r="BD3182" s="29"/>
      <c r="BE3182" s="30"/>
      <c r="BF3182" s="28"/>
      <c r="BG3182" s="29"/>
      <c r="BH3182" s="30"/>
      <c r="BI3182" s="20"/>
      <c r="BJ3182" s="20"/>
      <c r="BK3182" s="20"/>
    </row>
    <row r="3183" spans="25:63" x14ac:dyDescent="0.25">
      <c r="Y3183" s="25"/>
      <c r="AA3183" s="26"/>
      <c r="AB3183" s="27"/>
      <c r="AC3183" s="27"/>
      <c r="AD3183" s="27"/>
      <c r="BA3183" s="32"/>
      <c r="BB3183" s="32"/>
      <c r="BC3183" s="28"/>
      <c r="BD3183" s="29"/>
      <c r="BE3183" s="30"/>
      <c r="BF3183" s="28"/>
      <c r="BG3183" s="29"/>
      <c r="BH3183" s="30"/>
      <c r="BI3183" s="20"/>
      <c r="BJ3183" s="20"/>
      <c r="BK3183" s="20"/>
    </row>
    <row r="3184" spans="25:63" x14ac:dyDescent="0.25">
      <c r="Y3184" s="25"/>
      <c r="AA3184" s="26"/>
      <c r="AB3184" s="27"/>
      <c r="AC3184" s="27"/>
      <c r="AD3184" s="27"/>
      <c r="BA3184" s="32"/>
      <c r="BB3184" s="32"/>
      <c r="BC3184" s="28"/>
      <c r="BD3184" s="29"/>
      <c r="BE3184" s="30"/>
      <c r="BF3184" s="28"/>
      <c r="BG3184" s="29"/>
      <c r="BH3184" s="30"/>
      <c r="BI3184" s="20"/>
      <c r="BJ3184" s="20"/>
      <c r="BK3184" s="20"/>
    </row>
    <row r="3185" spans="25:63" x14ac:dyDescent="0.25">
      <c r="Y3185" s="25"/>
      <c r="AA3185" s="26"/>
      <c r="AB3185" s="27"/>
      <c r="AC3185" s="27"/>
      <c r="AD3185" s="27"/>
      <c r="BA3185" s="32"/>
      <c r="BB3185" s="32"/>
      <c r="BC3185" s="28"/>
      <c r="BD3185" s="29"/>
      <c r="BE3185" s="30"/>
      <c r="BF3185" s="28"/>
      <c r="BG3185" s="29"/>
      <c r="BH3185" s="30"/>
      <c r="BI3185" s="20"/>
      <c r="BJ3185" s="20"/>
      <c r="BK3185" s="20"/>
    </row>
    <row r="3186" spans="25:63" x14ac:dyDescent="0.25">
      <c r="Y3186" s="25"/>
      <c r="AA3186" s="26"/>
      <c r="AB3186" s="27"/>
      <c r="AC3186" s="27"/>
      <c r="AD3186" s="27"/>
      <c r="BA3186" s="32"/>
      <c r="BB3186" s="32"/>
      <c r="BC3186" s="28"/>
      <c r="BD3186" s="29"/>
      <c r="BE3186" s="30"/>
      <c r="BF3186" s="28"/>
      <c r="BG3186" s="29"/>
      <c r="BH3186" s="30"/>
      <c r="BI3186" s="20"/>
      <c r="BJ3186" s="20"/>
      <c r="BK3186" s="20"/>
    </row>
    <row r="3187" spans="25:63" x14ac:dyDescent="0.25">
      <c r="Y3187" s="25"/>
      <c r="AA3187" s="26"/>
      <c r="AB3187" s="27"/>
      <c r="AC3187" s="27"/>
      <c r="AD3187" s="27"/>
      <c r="BA3187" s="32"/>
      <c r="BB3187" s="32"/>
      <c r="BC3187" s="28"/>
      <c r="BD3187" s="29"/>
      <c r="BE3187" s="30"/>
      <c r="BF3187" s="28"/>
      <c r="BG3187" s="29"/>
      <c r="BH3187" s="30"/>
      <c r="BI3187" s="20"/>
      <c r="BJ3187" s="20"/>
      <c r="BK3187" s="20"/>
    </row>
    <row r="3188" spans="25:63" x14ac:dyDescent="0.25">
      <c r="Y3188" s="25"/>
      <c r="AA3188" s="26"/>
      <c r="AB3188" s="27"/>
      <c r="AC3188" s="27"/>
      <c r="AD3188" s="27"/>
      <c r="BA3188" s="32"/>
      <c r="BB3188" s="32"/>
      <c r="BC3188" s="28"/>
      <c r="BD3188" s="29"/>
      <c r="BE3188" s="30"/>
      <c r="BF3188" s="28"/>
      <c r="BG3188" s="29"/>
      <c r="BH3188" s="30"/>
      <c r="BI3188" s="20"/>
      <c r="BJ3188" s="20"/>
      <c r="BK3188" s="20"/>
    </row>
    <row r="3189" spans="25:63" x14ac:dyDescent="0.25">
      <c r="Y3189" s="25"/>
      <c r="AA3189" s="26"/>
      <c r="AB3189" s="27"/>
      <c r="AC3189" s="27"/>
      <c r="AD3189" s="27"/>
      <c r="BA3189" s="32"/>
      <c r="BB3189" s="32"/>
      <c r="BC3189" s="28"/>
      <c r="BD3189" s="29"/>
      <c r="BE3189" s="30"/>
      <c r="BF3189" s="28"/>
      <c r="BG3189" s="29"/>
      <c r="BH3189" s="30"/>
      <c r="BI3189" s="20"/>
      <c r="BJ3189" s="20"/>
      <c r="BK3189" s="20"/>
    </row>
    <row r="3190" spans="25:63" x14ac:dyDescent="0.25">
      <c r="Y3190" s="25"/>
      <c r="AA3190" s="26"/>
      <c r="AB3190" s="27"/>
      <c r="AC3190" s="27"/>
      <c r="AD3190" s="27"/>
      <c r="BA3190" s="32"/>
      <c r="BB3190" s="32"/>
      <c r="BC3190" s="28"/>
      <c r="BD3190" s="29"/>
      <c r="BE3190" s="30"/>
      <c r="BF3190" s="28"/>
      <c r="BG3190" s="29"/>
      <c r="BH3190" s="30"/>
      <c r="BI3190" s="20"/>
      <c r="BJ3190" s="20"/>
      <c r="BK3190" s="20"/>
    </row>
    <row r="3191" spans="25:63" x14ac:dyDescent="0.25">
      <c r="Y3191" s="25"/>
      <c r="AA3191" s="26"/>
      <c r="AB3191" s="27"/>
      <c r="AC3191" s="27"/>
      <c r="AD3191" s="27"/>
      <c r="BA3191" s="32"/>
      <c r="BB3191" s="32"/>
      <c r="BC3191" s="28"/>
      <c r="BD3191" s="29"/>
      <c r="BE3191" s="30"/>
      <c r="BF3191" s="28"/>
      <c r="BG3191" s="29"/>
      <c r="BH3191" s="30"/>
      <c r="BI3191" s="20"/>
      <c r="BJ3191" s="20"/>
      <c r="BK3191" s="20"/>
    </row>
    <row r="3192" spans="25:63" x14ac:dyDescent="0.25">
      <c r="Y3192" s="25"/>
      <c r="AA3192" s="26"/>
      <c r="AB3192" s="27"/>
      <c r="AC3192" s="27"/>
      <c r="AD3192" s="27"/>
      <c r="BA3192" s="32"/>
      <c r="BB3192" s="32"/>
      <c r="BC3192" s="28"/>
      <c r="BD3192" s="29"/>
      <c r="BE3192" s="30"/>
      <c r="BF3192" s="28"/>
      <c r="BG3192" s="29"/>
      <c r="BH3192" s="30"/>
      <c r="BI3192" s="20"/>
      <c r="BJ3192" s="20"/>
      <c r="BK3192" s="20"/>
    </row>
    <row r="3193" spans="25:63" x14ac:dyDescent="0.25">
      <c r="Y3193" s="25"/>
      <c r="AA3193" s="26"/>
      <c r="AB3193" s="27"/>
      <c r="AC3193" s="27"/>
      <c r="AD3193" s="27"/>
      <c r="BA3193" s="32"/>
      <c r="BB3193" s="32"/>
      <c r="BC3193" s="28"/>
      <c r="BD3193" s="29"/>
      <c r="BE3193" s="30"/>
      <c r="BF3193" s="28"/>
      <c r="BG3193" s="29"/>
      <c r="BH3193" s="30"/>
      <c r="BI3193" s="20"/>
      <c r="BJ3193" s="20"/>
      <c r="BK3193" s="20"/>
    </row>
    <row r="3194" spans="25:63" x14ac:dyDescent="0.25">
      <c r="Y3194" s="25"/>
      <c r="AA3194" s="26"/>
      <c r="AB3194" s="27"/>
      <c r="AC3194" s="27"/>
      <c r="AD3194" s="27"/>
      <c r="BA3194" s="32"/>
      <c r="BB3194" s="32"/>
      <c r="BC3194" s="28"/>
      <c r="BD3194" s="29"/>
      <c r="BE3194" s="30"/>
      <c r="BF3194" s="28"/>
      <c r="BG3194" s="29"/>
      <c r="BH3194" s="30"/>
      <c r="BI3194" s="20"/>
      <c r="BJ3194" s="20"/>
      <c r="BK3194" s="20"/>
    </row>
    <row r="3195" spans="25:63" x14ac:dyDescent="0.25">
      <c r="Y3195" s="25"/>
      <c r="AA3195" s="26"/>
      <c r="AB3195" s="27"/>
      <c r="AC3195" s="27"/>
      <c r="AD3195" s="27"/>
      <c r="BA3195" s="32"/>
      <c r="BB3195" s="32"/>
      <c r="BC3195" s="28"/>
      <c r="BD3195" s="29"/>
      <c r="BE3195" s="30"/>
      <c r="BF3195" s="28"/>
      <c r="BG3195" s="29"/>
      <c r="BH3195" s="30"/>
      <c r="BI3195" s="20"/>
      <c r="BJ3195" s="20"/>
      <c r="BK3195" s="20"/>
    </row>
    <row r="3196" spans="25:63" x14ac:dyDescent="0.25">
      <c r="Y3196" s="25"/>
      <c r="AA3196" s="26"/>
      <c r="AB3196" s="27"/>
      <c r="AC3196" s="27"/>
      <c r="AD3196" s="27"/>
      <c r="BA3196" s="32"/>
      <c r="BB3196" s="32"/>
      <c r="BC3196" s="28"/>
      <c r="BD3196" s="29"/>
      <c r="BE3196" s="30"/>
      <c r="BF3196" s="28"/>
      <c r="BG3196" s="29"/>
      <c r="BH3196" s="30"/>
      <c r="BI3196" s="20"/>
      <c r="BJ3196" s="20"/>
      <c r="BK3196" s="20"/>
    </row>
    <row r="3197" spans="25:63" x14ac:dyDescent="0.25">
      <c r="Y3197" s="25"/>
      <c r="AA3197" s="26"/>
      <c r="AB3197" s="27"/>
      <c r="AC3197" s="27"/>
      <c r="AD3197" s="27"/>
      <c r="BA3197" s="32"/>
      <c r="BB3197" s="32"/>
      <c r="BC3197" s="28"/>
      <c r="BD3197" s="29"/>
      <c r="BE3197" s="30"/>
      <c r="BF3197" s="28"/>
      <c r="BG3197" s="29"/>
      <c r="BH3197" s="30"/>
      <c r="BI3197" s="20"/>
      <c r="BJ3197" s="20"/>
      <c r="BK3197" s="20"/>
    </row>
    <row r="3198" spans="25:63" x14ac:dyDescent="0.25">
      <c r="Y3198" s="25"/>
      <c r="AA3198" s="26"/>
      <c r="AB3198" s="27"/>
      <c r="AC3198" s="27"/>
      <c r="AD3198" s="27"/>
      <c r="BA3198" s="32"/>
      <c r="BB3198" s="32"/>
      <c r="BC3198" s="28"/>
      <c r="BD3198" s="29"/>
      <c r="BE3198" s="30"/>
      <c r="BF3198" s="28"/>
      <c r="BG3198" s="29"/>
      <c r="BH3198" s="30"/>
      <c r="BI3198" s="20"/>
      <c r="BJ3198" s="20"/>
      <c r="BK3198" s="20"/>
    </row>
    <row r="3199" spans="25:63" x14ac:dyDescent="0.25">
      <c r="Y3199" s="25"/>
      <c r="AA3199" s="26"/>
      <c r="AB3199" s="27"/>
      <c r="AC3199" s="27"/>
      <c r="AD3199" s="27"/>
      <c r="BA3199" s="32"/>
      <c r="BB3199" s="32"/>
      <c r="BC3199" s="28"/>
      <c r="BD3199" s="29"/>
      <c r="BE3199" s="30"/>
      <c r="BF3199" s="28"/>
      <c r="BG3199" s="29"/>
      <c r="BH3199" s="30"/>
      <c r="BI3199" s="20"/>
      <c r="BJ3199" s="20"/>
      <c r="BK3199" s="20"/>
    </row>
    <row r="3200" spans="25:63" x14ac:dyDescent="0.25">
      <c r="Y3200" s="25"/>
      <c r="AA3200" s="26"/>
      <c r="AB3200" s="27"/>
      <c r="AC3200" s="27"/>
      <c r="AD3200" s="27"/>
      <c r="BA3200" s="32"/>
      <c r="BB3200" s="32"/>
      <c r="BC3200" s="28"/>
      <c r="BD3200" s="29"/>
      <c r="BE3200" s="30"/>
      <c r="BF3200" s="28"/>
      <c r="BG3200" s="29"/>
      <c r="BH3200" s="30"/>
      <c r="BI3200" s="20"/>
      <c r="BJ3200" s="20"/>
      <c r="BK3200" s="20"/>
    </row>
    <row r="3201" spans="25:63" x14ac:dyDescent="0.25">
      <c r="Y3201" s="25"/>
      <c r="AA3201" s="26"/>
      <c r="AB3201" s="27"/>
      <c r="AC3201" s="27"/>
      <c r="AD3201" s="27"/>
      <c r="BA3201" s="32"/>
      <c r="BB3201" s="32"/>
      <c r="BC3201" s="28"/>
      <c r="BD3201" s="29"/>
      <c r="BE3201" s="30"/>
      <c r="BF3201" s="28"/>
      <c r="BG3201" s="29"/>
      <c r="BH3201" s="30"/>
      <c r="BI3201" s="20"/>
      <c r="BJ3201" s="20"/>
      <c r="BK3201" s="20"/>
    </row>
    <row r="3202" spans="25:63" x14ac:dyDescent="0.25">
      <c r="Y3202" s="25"/>
      <c r="AA3202" s="26"/>
      <c r="AB3202" s="27"/>
      <c r="AC3202" s="27"/>
      <c r="AD3202" s="27"/>
      <c r="BA3202" s="32"/>
      <c r="BB3202" s="32"/>
      <c r="BC3202" s="28"/>
      <c r="BD3202" s="29"/>
      <c r="BE3202" s="30"/>
      <c r="BF3202" s="28"/>
      <c r="BG3202" s="29"/>
      <c r="BH3202" s="30"/>
      <c r="BI3202" s="20"/>
      <c r="BJ3202" s="20"/>
      <c r="BK3202" s="20"/>
    </row>
    <row r="3203" spans="25:63" x14ac:dyDescent="0.25">
      <c r="Y3203" s="25"/>
      <c r="AA3203" s="26"/>
      <c r="AB3203" s="27"/>
      <c r="AC3203" s="27"/>
      <c r="AD3203" s="27"/>
      <c r="BA3203" s="32"/>
      <c r="BB3203" s="32"/>
      <c r="BC3203" s="28"/>
      <c r="BD3203" s="29"/>
      <c r="BE3203" s="30"/>
      <c r="BF3203" s="28"/>
      <c r="BG3203" s="29"/>
      <c r="BH3203" s="30"/>
      <c r="BI3203" s="20"/>
      <c r="BJ3203" s="20"/>
      <c r="BK3203" s="20"/>
    </row>
    <row r="3204" spans="25:63" x14ac:dyDescent="0.25">
      <c r="Y3204" s="25"/>
      <c r="AA3204" s="26"/>
      <c r="AB3204" s="27"/>
      <c r="AC3204" s="27"/>
      <c r="AD3204" s="27"/>
      <c r="BA3204" s="32"/>
      <c r="BB3204" s="32"/>
      <c r="BC3204" s="28"/>
      <c r="BD3204" s="29"/>
      <c r="BE3204" s="30"/>
      <c r="BF3204" s="28"/>
      <c r="BG3204" s="29"/>
      <c r="BH3204" s="30"/>
      <c r="BI3204" s="20"/>
      <c r="BJ3204" s="20"/>
      <c r="BK3204" s="20"/>
    </row>
    <row r="3205" spans="25:63" x14ac:dyDescent="0.25">
      <c r="Y3205" s="25"/>
      <c r="AA3205" s="26"/>
      <c r="AB3205" s="27"/>
      <c r="AC3205" s="27"/>
      <c r="AD3205" s="27"/>
      <c r="BA3205" s="32"/>
      <c r="BB3205" s="32"/>
      <c r="BC3205" s="28"/>
      <c r="BD3205" s="29"/>
      <c r="BE3205" s="30"/>
      <c r="BF3205" s="28"/>
      <c r="BG3205" s="29"/>
      <c r="BH3205" s="30"/>
      <c r="BI3205" s="20"/>
      <c r="BJ3205" s="20"/>
      <c r="BK3205" s="20"/>
    </row>
    <row r="3206" spans="25:63" x14ac:dyDescent="0.25">
      <c r="Y3206" s="25"/>
      <c r="AA3206" s="26"/>
      <c r="AB3206" s="27"/>
      <c r="AC3206" s="27"/>
      <c r="AD3206" s="27"/>
      <c r="BA3206" s="32"/>
      <c r="BB3206" s="32"/>
      <c r="BC3206" s="28"/>
      <c r="BD3206" s="29"/>
      <c r="BE3206" s="30"/>
      <c r="BF3206" s="28"/>
      <c r="BG3206" s="29"/>
      <c r="BH3206" s="30"/>
      <c r="BI3206" s="20"/>
      <c r="BJ3206" s="20"/>
      <c r="BK3206" s="20"/>
    </row>
    <row r="3207" spans="25:63" x14ac:dyDescent="0.25">
      <c r="Y3207" s="25"/>
      <c r="AA3207" s="26"/>
      <c r="AB3207" s="27"/>
      <c r="AC3207" s="27"/>
      <c r="AD3207" s="27"/>
      <c r="BA3207" s="32"/>
      <c r="BB3207" s="32"/>
      <c r="BC3207" s="28"/>
      <c r="BD3207" s="29"/>
      <c r="BE3207" s="30"/>
      <c r="BF3207" s="28"/>
      <c r="BG3207" s="29"/>
      <c r="BH3207" s="30"/>
      <c r="BI3207" s="20"/>
      <c r="BJ3207" s="20"/>
      <c r="BK3207" s="20"/>
    </row>
    <row r="3208" spans="25:63" x14ac:dyDescent="0.25">
      <c r="Y3208" s="25"/>
      <c r="AA3208" s="26"/>
      <c r="AB3208" s="27"/>
      <c r="AC3208" s="27"/>
      <c r="AD3208" s="27"/>
      <c r="BA3208" s="32"/>
      <c r="BB3208" s="32"/>
      <c r="BC3208" s="28"/>
      <c r="BD3208" s="29"/>
      <c r="BE3208" s="30"/>
      <c r="BF3208" s="28"/>
      <c r="BG3208" s="29"/>
      <c r="BH3208" s="30"/>
      <c r="BI3208" s="20"/>
      <c r="BJ3208" s="20"/>
      <c r="BK3208" s="20"/>
    </row>
    <row r="3209" spans="25:63" x14ac:dyDescent="0.25">
      <c r="Y3209" s="25"/>
      <c r="AA3209" s="26"/>
      <c r="AB3209" s="27"/>
      <c r="AC3209" s="27"/>
      <c r="AD3209" s="27"/>
      <c r="BA3209" s="32"/>
      <c r="BB3209" s="32"/>
      <c r="BC3209" s="28"/>
      <c r="BD3209" s="29"/>
      <c r="BE3209" s="30"/>
      <c r="BF3209" s="28"/>
      <c r="BG3209" s="29"/>
      <c r="BH3209" s="30"/>
      <c r="BI3209" s="20"/>
      <c r="BJ3209" s="20"/>
      <c r="BK3209" s="20"/>
    </row>
    <row r="3210" spans="25:63" x14ac:dyDescent="0.25">
      <c r="Y3210" s="25"/>
      <c r="AA3210" s="26"/>
      <c r="AB3210" s="27"/>
      <c r="AC3210" s="27"/>
      <c r="AD3210" s="27"/>
      <c r="BA3210" s="32"/>
      <c r="BB3210" s="32"/>
      <c r="BC3210" s="28"/>
      <c r="BD3210" s="29"/>
      <c r="BE3210" s="30"/>
      <c r="BF3210" s="28"/>
      <c r="BG3210" s="29"/>
      <c r="BH3210" s="30"/>
      <c r="BI3210" s="20"/>
      <c r="BJ3210" s="20"/>
      <c r="BK3210" s="20"/>
    </row>
    <row r="3211" spans="25:63" x14ac:dyDescent="0.25">
      <c r="Y3211" s="25"/>
      <c r="AA3211" s="26"/>
      <c r="AB3211" s="27"/>
      <c r="AC3211" s="27"/>
      <c r="AD3211" s="27"/>
      <c r="BA3211" s="32"/>
      <c r="BB3211" s="32"/>
      <c r="BC3211" s="28"/>
      <c r="BD3211" s="29"/>
      <c r="BE3211" s="30"/>
      <c r="BF3211" s="28"/>
      <c r="BG3211" s="29"/>
      <c r="BH3211" s="30"/>
      <c r="BI3211" s="20"/>
      <c r="BJ3211" s="20"/>
      <c r="BK3211" s="20"/>
    </row>
    <row r="3212" spans="25:63" x14ac:dyDescent="0.25">
      <c r="Y3212" s="25"/>
      <c r="AA3212" s="26"/>
      <c r="AB3212" s="27"/>
      <c r="AC3212" s="27"/>
      <c r="AD3212" s="27"/>
      <c r="BA3212" s="32"/>
      <c r="BB3212" s="32"/>
      <c r="BC3212" s="28"/>
      <c r="BD3212" s="29"/>
      <c r="BE3212" s="30"/>
      <c r="BF3212" s="28"/>
      <c r="BG3212" s="29"/>
      <c r="BH3212" s="30"/>
      <c r="BI3212" s="20"/>
      <c r="BJ3212" s="20"/>
      <c r="BK3212" s="20"/>
    </row>
    <row r="3213" spans="25:63" x14ac:dyDescent="0.25">
      <c r="Y3213" s="25"/>
      <c r="AA3213" s="26"/>
      <c r="AB3213" s="27"/>
      <c r="AC3213" s="27"/>
      <c r="AD3213" s="27"/>
      <c r="BA3213" s="32"/>
      <c r="BB3213" s="32"/>
      <c r="BC3213" s="28"/>
      <c r="BD3213" s="29"/>
      <c r="BE3213" s="30"/>
      <c r="BF3213" s="28"/>
      <c r="BG3213" s="29"/>
      <c r="BH3213" s="30"/>
      <c r="BI3213" s="20"/>
      <c r="BJ3213" s="20"/>
      <c r="BK3213" s="20"/>
    </row>
    <row r="3214" spans="25:63" x14ac:dyDescent="0.25">
      <c r="Y3214" s="25"/>
      <c r="AA3214" s="26"/>
      <c r="AB3214" s="27"/>
      <c r="AC3214" s="27"/>
      <c r="AD3214" s="27"/>
      <c r="BA3214" s="32"/>
      <c r="BB3214" s="32"/>
      <c r="BC3214" s="28"/>
      <c r="BD3214" s="29"/>
      <c r="BE3214" s="30"/>
      <c r="BF3214" s="28"/>
      <c r="BG3214" s="29"/>
      <c r="BH3214" s="30"/>
      <c r="BI3214" s="20"/>
      <c r="BJ3214" s="20"/>
      <c r="BK3214" s="20"/>
    </row>
    <row r="3215" spans="25:63" x14ac:dyDescent="0.25">
      <c r="Y3215" s="25"/>
      <c r="AA3215" s="26"/>
      <c r="AB3215" s="27"/>
      <c r="AC3215" s="27"/>
      <c r="AD3215" s="27"/>
      <c r="BA3215" s="32"/>
      <c r="BB3215" s="32"/>
      <c r="BC3215" s="28"/>
      <c r="BD3215" s="29"/>
      <c r="BE3215" s="30"/>
      <c r="BF3215" s="28"/>
      <c r="BG3215" s="29"/>
      <c r="BH3215" s="30"/>
      <c r="BI3215" s="20"/>
      <c r="BJ3215" s="20"/>
      <c r="BK3215" s="20"/>
    </row>
    <row r="3216" spans="25:63" x14ac:dyDescent="0.25">
      <c r="Y3216" s="25"/>
      <c r="AA3216" s="26"/>
      <c r="AB3216" s="27"/>
      <c r="AC3216" s="27"/>
      <c r="AD3216" s="27"/>
      <c r="BA3216" s="32"/>
      <c r="BB3216" s="32"/>
      <c r="BC3216" s="28"/>
      <c r="BD3216" s="29"/>
      <c r="BE3216" s="30"/>
      <c r="BF3216" s="28"/>
      <c r="BG3216" s="29"/>
      <c r="BH3216" s="30"/>
      <c r="BI3216" s="20"/>
      <c r="BJ3216" s="20"/>
      <c r="BK3216" s="20"/>
    </row>
    <row r="3217" spans="25:63" x14ac:dyDescent="0.25">
      <c r="Y3217" s="25"/>
      <c r="AA3217" s="26"/>
      <c r="AB3217" s="27"/>
      <c r="AC3217" s="27"/>
      <c r="AD3217" s="27"/>
      <c r="BA3217" s="32"/>
      <c r="BB3217" s="32"/>
      <c r="BC3217" s="28"/>
      <c r="BD3217" s="29"/>
      <c r="BE3217" s="30"/>
      <c r="BF3217" s="28"/>
      <c r="BG3217" s="29"/>
      <c r="BH3217" s="30"/>
      <c r="BI3217" s="20"/>
      <c r="BJ3217" s="20"/>
      <c r="BK3217" s="20"/>
    </row>
    <row r="3218" spans="25:63" x14ac:dyDescent="0.25">
      <c r="Y3218" s="25"/>
      <c r="AA3218" s="26"/>
      <c r="AB3218" s="27"/>
      <c r="AC3218" s="27"/>
      <c r="AD3218" s="27"/>
      <c r="BA3218" s="32"/>
      <c r="BB3218" s="32"/>
      <c r="BC3218" s="28"/>
      <c r="BD3218" s="29"/>
      <c r="BE3218" s="30"/>
      <c r="BF3218" s="28"/>
      <c r="BG3218" s="29"/>
      <c r="BH3218" s="30"/>
      <c r="BI3218" s="20"/>
      <c r="BJ3218" s="20"/>
      <c r="BK3218" s="20"/>
    </row>
    <row r="3219" spans="25:63" x14ac:dyDescent="0.25">
      <c r="Y3219" s="25"/>
      <c r="AA3219" s="26"/>
      <c r="AB3219" s="27"/>
      <c r="AC3219" s="27"/>
      <c r="AD3219" s="27"/>
      <c r="BA3219" s="32"/>
      <c r="BB3219" s="32"/>
      <c r="BC3219" s="28"/>
      <c r="BD3219" s="29"/>
      <c r="BE3219" s="30"/>
      <c r="BF3219" s="28"/>
      <c r="BG3219" s="29"/>
      <c r="BH3219" s="30"/>
      <c r="BI3219" s="20"/>
      <c r="BJ3219" s="20"/>
      <c r="BK3219" s="20"/>
    </row>
    <row r="3220" spans="25:63" x14ac:dyDescent="0.25">
      <c r="Y3220" s="25"/>
      <c r="AA3220" s="26"/>
      <c r="AB3220" s="27"/>
      <c r="AC3220" s="27"/>
      <c r="AD3220" s="27"/>
      <c r="BA3220" s="32"/>
      <c r="BB3220" s="32"/>
      <c r="BC3220" s="28"/>
      <c r="BD3220" s="29"/>
      <c r="BE3220" s="30"/>
      <c r="BF3220" s="28"/>
      <c r="BG3220" s="29"/>
      <c r="BH3220" s="30"/>
      <c r="BI3220" s="20"/>
      <c r="BJ3220" s="20"/>
      <c r="BK3220" s="20"/>
    </row>
    <row r="3221" spans="25:63" x14ac:dyDescent="0.25">
      <c r="Y3221" s="25"/>
      <c r="AA3221" s="26"/>
      <c r="AB3221" s="27"/>
      <c r="AC3221" s="27"/>
      <c r="AD3221" s="27"/>
      <c r="BA3221" s="32"/>
      <c r="BB3221" s="32"/>
      <c r="BC3221" s="28"/>
      <c r="BD3221" s="29"/>
      <c r="BE3221" s="30"/>
      <c r="BF3221" s="28"/>
      <c r="BG3221" s="29"/>
      <c r="BH3221" s="30"/>
      <c r="BI3221" s="20"/>
      <c r="BJ3221" s="20"/>
      <c r="BK3221" s="20"/>
    </row>
    <row r="3222" spans="25:63" x14ac:dyDescent="0.25">
      <c r="Y3222" s="25"/>
      <c r="AA3222" s="26"/>
      <c r="AB3222" s="27"/>
      <c r="AC3222" s="27"/>
      <c r="AD3222" s="27"/>
      <c r="BA3222" s="32"/>
      <c r="BB3222" s="32"/>
      <c r="BC3222" s="28"/>
      <c r="BD3222" s="29"/>
      <c r="BE3222" s="30"/>
      <c r="BF3222" s="28"/>
      <c r="BG3222" s="29"/>
      <c r="BH3222" s="30"/>
      <c r="BI3222" s="20"/>
      <c r="BJ3222" s="20"/>
      <c r="BK3222" s="20"/>
    </row>
    <row r="3223" spans="25:63" x14ac:dyDescent="0.25">
      <c r="Y3223" s="25"/>
      <c r="AA3223" s="26"/>
      <c r="AB3223" s="27"/>
      <c r="AC3223" s="27"/>
      <c r="AD3223" s="27"/>
      <c r="BA3223" s="32"/>
      <c r="BB3223" s="32"/>
      <c r="BC3223" s="28"/>
      <c r="BD3223" s="29"/>
      <c r="BE3223" s="30"/>
      <c r="BF3223" s="28"/>
      <c r="BG3223" s="29"/>
      <c r="BH3223" s="30"/>
      <c r="BI3223" s="20"/>
      <c r="BJ3223" s="20"/>
      <c r="BK3223" s="20"/>
    </row>
    <row r="3224" spans="25:63" x14ac:dyDescent="0.25">
      <c r="Y3224" s="25"/>
      <c r="AA3224" s="26"/>
      <c r="AB3224" s="27"/>
      <c r="AC3224" s="27"/>
      <c r="AD3224" s="27"/>
      <c r="BA3224" s="32"/>
      <c r="BB3224" s="32"/>
      <c r="BC3224" s="28"/>
      <c r="BD3224" s="29"/>
      <c r="BE3224" s="30"/>
      <c r="BF3224" s="28"/>
      <c r="BG3224" s="29"/>
      <c r="BH3224" s="30"/>
      <c r="BI3224" s="20"/>
      <c r="BJ3224" s="20"/>
      <c r="BK3224" s="20"/>
    </row>
    <row r="3225" spans="25:63" x14ac:dyDescent="0.25">
      <c r="Y3225" s="25"/>
      <c r="AA3225" s="26"/>
      <c r="AB3225" s="27"/>
      <c r="AC3225" s="27"/>
      <c r="AD3225" s="27"/>
      <c r="BA3225" s="32"/>
      <c r="BB3225" s="32"/>
      <c r="BC3225" s="28"/>
      <c r="BD3225" s="29"/>
      <c r="BE3225" s="30"/>
      <c r="BF3225" s="28"/>
      <c r="BG3225" s="29"/>
      <c r="BH3225" s="30"/>
      <c r="BI3225" s="20"/>
      <c r="BJ3225" s="20"/>
      <c r="BK3225" s="20"/>
    </row>
    <row r="3226" spans="25:63" x14ac:dyDescent="0.25">
      <c r="Y3226" s="25"/>
      <c r="AA3226" s="26"/>
      <c r="AB3226" s="27"/>
      <c r="AC3226" s="27"/>
      <c r="AD3226" s="27"/>
      <c r="BA3226" s="32"/>
      <c r="BB3226" s="32"/>
      <c r="BC3226" s="28"/>
      <c r="BD3226" s="29"/>
      <c r="BE3226" s="30"/>
      <c r="BF3226" s="28"/>
      <c r="BG3226" s="29"/>
      <c r="BH3226" s="30"/>
      <c r="BI3226" s="20"/>
      <c r="BJ3226" s="20"/>
      <c r="BK3226" s="20"/>
    </row>
    <row r="3227" spans="25:63" x14ac:dyDescent="0.25">
      <c r="Y3227" s="25"/>
      <c r="AA3227" s="26"/>
      <c r="AB3227" s="27"/>
      <c r="AC3227" s="27"/>
      <c r="AD3227" s="27"/>
      <c r="BA3227" s="32"/>
      <c r="BB3227" s="32"/>
      <c r="BC3227" s="28"/>
      <c r="BD3227" s="29"/>
      <c r="BE3227" s="30"/>
      <c r="BF3227" s="28"/>
      <c r="BG3227" s="29"/>
      <c r="BH3227" s="30"/>
      <c r="BI3227" s="20"/>
      <c r="BJ3227" s="20"/>
      <c r="BK3227" s="20"/>
    </row>
    <row r="3228" spans="25:63" x14ac:dyDescent="0.25">
      <c r="Y3228" s="25"/>
      <c r="AA3228" s="26"/>
      <c r="AB3228" s="27"/>
      <c r="AC3228" s="27"/>
      <c r="AD3228" s="27"/>
      <c r="BA3228" s="32"/>
      <c r="BB3228" s="32"/>
      <c r="BC3228" s="28"/>
      <c r="BD3228" s="29"/>
      <c r="BE3228" s="30"/>
      <c r="BF3228" s="28"/>
      <c r="BG3228" s="29"/>
      <c r="BH3228" s="30"/>
      <c r="BI3228" s="20"/>
      <c r="BJ3228" s="20"/>
      <c r="BK3228" s="20"/>
    </row>
    <row r="3229" spans="25:63" x14ac:dyDescent="0.25">
      <c r="Y3229" s="25"/>
      <c r="AA3229" s="26"/>
      <c r="AB3229" s="27"/>
      <c r="AC3229" s="27"/>
      <c r="AD3229" s="27"/>
      <c r="BA3229" s="32"/>
      <c r="BB3229" s="32"/>
      <c r="BC3229" s="28"/>
      <c r="BD3229" s="29"/>
      <c r="BE3229" s="30"/>
      <c r="BF3229" s="28"/>
      <c r="BG3229" s="29"/>
      <c r="BH3229" s="30"/>
      <c r="BI3229" s="20"/>
      <c r="BJ3229" s="20"/>
      <c r="BK3229" s="20"/>
    </row>
    <row r="3230" spans="25:63" x14ac:dyDescent="0.25">
      <c r="Y3230" s="25"/>
      <c r="AA3230" s="26"/>
      <c r="AB3230" s="27"/>
      <c r="AC3230" s="27"/>
      <c r="AD3230" s="27"/>
      <c r="BA3230" s="32"/>
      <c r="BB3230" s="32"/>
      <c r="BC3230" s="28"/>
      <c r="BD3230" s="29"/>
      <c r="BE3230" s="30"/>
      <c r="BF3230" s="28"/>
      <c r="BG3230" s="29"/>
      <c r="BH3230" s="30"/>
      <c r="BI3230" s="20"/>
      <c r="BJ3230" s="20"/>
      <c r="BK3230" s="20"/>
    </row>
    <row r="3231" spans="25:63" x14ac:dyDescent="0.25">
      <c r="Y3231" s="25"/>
      <c r="AA3231" s="26"/>
      <c r="AB3231" s="27"/>
      <c r="AC3231" s="27"/>
      <c r="AD3231" s="27"/>
      <c r="BA3231" s="32"/>
      <c r="BB3231" s="32"/>
      <c r="BC3231" s="28"/>
      <c r="BD3231" s="29"/>
      <c r="BE3231" s="30"/>
      <c r="BF3231" s="28"/>
      <c r="BG3231" s="29"/>
      <c r="BH3231" s="30"/>
      <c r="BI3231" s="20"/>
      <c r="BJ3231" s="20"/>
      <c r="BK3231" s="20"/>
    </row>
    <row r="3232" spans="25:63" x14ac:dyDescent="0.25">
      <c r="Y3232" s="25"/>
      <c r="AA3232" s="26"/>
      <c r="AB3232" s="27"/>
      <c r="AC3232" s="27"/>
      <c r="AD3232" s="27"/>
      <c r="BA3232" s="32"/>
      <c r="BB3232" s="32"/>
      <c r="BC3232" s="28"/>
      <c r="BD3232" s="29"/>
      <c r="BE3232" s="30"/>
      <c r="BF3232" s="28"/>
      <c r="BG3232" s="29"/>
      <c r="BH3232" s="30"/>
      <c r="BI3232" s="20"/>
      <c r="BJ3232" s="20"/>
      <c r="BK3232" s="20"/>
    </row>
    <row r="3233" spans="25:63" x14ac:dyDescent="0.25">
      <c r="Y3233" s="25"/>
      <c r="AA3233" s="26"/>
      <c r="AB3233" s="27"/>
      <c r="AC3233" s="27"/>
      <c r="AD3233" s="27"/>
      <c r="BA3233" s="32"/>
      <c r="BB3233" s="32"/>
      <c r="BC3233" s="28"/>
      <c r="BD3233" s="29"/>
      <c r="BE3233" s="30"/>
      <c r="BF3233" s="28"/>
      <c r="BG3233" s="29"/>
      <c r="BH3233" s="30"/>
      <c r="BI3233" s="20"/>
      <c r="BJ3233" s="20"/>
      <c r="BK3233" s="20"/>
    </row>
    <row r="3234" spans="25:63" x14ac:dyDescent="0.25">
      <c r="Y3234" s="25"/>
      <c r="AA3234" s="26"/>
      <c r="AB3234" s="27"/>
      <c r="AC3234" s="27"/>
      <c r="AD3234" s="27"/>
      <c r="BA3234" s="32"/>
      <c r="BB3234" s="32"/>
      <c r="BC3234" s="28"/>
      <c r="BD3234" s="29"/>
      <c r="BE3234" s="30"/>
      <c r="BF3234" s="28"/>
      <c r="BG3234" s="29"/>
      <c r="BH3234" s="30"/>
      <c r="BI3234" s="20"/>
      <c r="BJ3234" s="20"/>
      <c r="BK3234" s="20"/>
    </row>
    <row r="3235" spans="25:63" x14ac:dyDescent="0.25">
      <c r="Y3235" s="25"/>
      <c r="AA3235" s="26"/>
      <c r="AB3235" s="27"/>
      <c r="AC3235" s="27"/>
      <c r="AD3235" s="27"/>
      <c r="BA3235" s="32"/>
      <c r="BB3235" s="32"/>
      <c r="BC3235" s="28"/>
      <c r="BD3235" s="29"/>
      <c r="BE3235" s="30"/>
      <c r="BF3235" s="28"/>
      <c r="BG3235" s="29"/>
      <c r="BH3235" s="30"/>
      <c r="BI3235" s="20"/>
      <c r="BJ3235" s="20"/>
      <c r="BK3235" s="20"/>
    </row>
    <row r="3236" spans="25:63" x14ac:dyDescent="0.25">
      <c r="Y3236" s="25"/>
      <c r="AA3236" s="26"/>
      <c r="AB3236" s="27"/>
      <c r="AC3236" s="27"/>
      <c r="AD3236" s="27"/>
      <c r="BA3236" s="32"/>
      <c r="BB3236" s="32"/>
      <c r="BC3236" s="28"/>
      <c r="BD3236" s="29"/>
      <c r="BE3236" s="30"/>
      <c r="BF3236" s="28"/>
      <c r="BG3236" s="29"/>
      <c r="BH3236" s="30"/>
      <c r="BI3236" s="20"/>
      <c r="BJ3236" s="20"/>
      <c r="BK3236" s="20"/>
    </row>
    <row r="3237" spans="25:63" x14ac:dyDescent="0.25">
      <c r="Y3237" s="25"/>
      <c r="AA3237" s="26"/>
      <c r="AB3237" s="27"/>
      <c r="AC3237" s="27"/>
      <c r="AD3237" s="27"/>
      <c r="BA3237" s="32"/>
      <c r="BB3237" s="32"/>
      <c r="BC3237" s="28"/>
      <c r="BD3237" s="29"/>
      <c r="BE3237" s="30"/>
      <c r="BF3237" s="28"/>
      <c r="BG3237" s="29"/>
      <c r="BH3237" s="30"/>
      <c r="BI3237" s="20"/>
      <c r="BJ3237" s="20"/>
      <c r="BK3237" s="20"/>
    </row>
    <row r="3238" spans="25:63" x14ac:dyDescent="0.25">
      <c r="Y3238" s="25"/>
      <c r="AA3238" s="26"/>
      <c r="AB3238" s="27"/>
      <c r="AC3238" s="27"/>
      <c r="AD3238" s="27"/>
      <c r="BA3238" s="32"/>
      <c r="BB3238" s="32"/>
      <c r="BC3238" s="28"/>
      <c r="BD3238" s="29"/>
      <c r="BE3238" s="30"/>
      <c r="BF3238" s="28"/>
      <c r="BG3238" s="29"/>
      <c r="BH3238" s="30"/>
      <c r="BI3238" s="20"/>
      <c r="BJ3238" s="20"/>
      <c r="BK3238" s="20"/>
    </row>
    <row r="3239" spans="25:63" x14ac:dyDescent="0.25">
      <c r="Y3239" s="25"/>
      <c r="AA3239" s="26"/>
      <c r="AB3239" s="27"/>
      <c r="AC3239" s="27"/>
      <c r="AD3239" s="27"/>
      <c r="BA3239" s="32"/>
      <c r="BB3239" s="32"/>
      <c r="BC3239" s="28"/>
      <c r="BD3239" s="29"/>
      <c r="BE3239" s="30"/>
      <c r="BF3239" s="28"/>
      <c r="BG3239" s="29"/>
      <c r="BH3239" s="30"/>
      <c r="BI3239" s="20"/>
      <c r="BJ3239" s="20"/>
      <c r="BK3239" s="20"/>
    </row>
    <row r="3240" spans="25:63" x14ac:dyDescent="0.25">
      <c r="Y3240" s="25"/>
      <c r="AA3240" s="26"/>
      <c r="AB3240" s="27"/>
      <c r="AC3240" s="27"/>
      <c r="AD3240" s="27"/>
      <c r="BA3240" s="32"/>
      <c r="BB3240" s="32"/>
      <c r="BC3240" s="28"/>
      <c r="BD3240" s="29"/>
      <c r="BE3240" s="30"/>
      <c r="BF3240" s="28"/>
      <c r="BG3240" s="29"/>
      <c r="BH3240" s="30"/>
      <c r="BI3240" s="20"/>
      <c r="BJ3240" s="20"/>
      <c r="BK3240" s="20"/>
    </row>
    <row r="3241" spans="25:63" x14ac:dyDescent="0.25">
      <c r="Y3241" s="25"/>
      <c r="AA3241" s="26"/>
      <c r="AB3241" s="27"/>
      <c r="AC3241" s="27"/>
      <c r="AD3241" s="27"/>
      <c r="BA3241" s="32"/>
      <c r="BB3241" s="32"/>
      <c r="BC3241" s="28"/>
      <c r="BD3241" s="29"/>
      <c r="BE3241" s="30"/>
      <c r="BF3241" s="28"/>
      <c r="BG3241" s="29"/>
      <c r="BH3241" s="30"/>
      <c r="BI3241" s="20"/>
      <c r="BJ3241" s="20"/>
      <c r="BK3241" s="20"/>
    </row>
    <row r="3242" spans="25:63" x14ac:dyDescent="0.25">
      <c r="Y3242" s="25"/>
      <c r="AA3242" s="26"/>
      <c r="AB3242" s="27"/>
      <c r="AC3242" s="27"/>
      <c r="AD3242" s="27"/>
      <c r="BA3242" s="32"/>
      <c r="BB3242" s="32"/>
      <c r="BC3242" s="28"/>
      <c r="BD3242" s="29"/>
      <c r="BE3242" s="30"/>
      <c r="BF3242" s="28"/>
      <c r="BG3242" s="29"/>
      <c r="BH3242" s="30"/>
      <c r="BI3242" s="20"/>
      <c r="BJ3242" s="20"/>
      <c r="BK3242" s="20"/>
    </row>
    <row r="3243" spans="25:63" x14ac:dyDescent="0.25">
      <c r="Y3243" s="25"/>
      <c r="AA3243" s="26"/>
      <c r="AB3243" s="27"/>
      <c r="AC3243" s="27"/>
      <c r="AD3243" s="27"/>
      <c r="BA3243" s="32"/>
      <c r="BB3243" s="32"/>
      <c r="BC3243" s="28"/>
      <c r="BD3243" s="29"/>
      <c r="BE3243" s="30"/>
      <c r="BF3243" s="28"/>
      <c r="BG3243" s="29"/>
      <c r="BH3243" s="30"/>
      <c r="BI3243" s="20"/>
      <c r="BJ3243" s="20"/>
      <c r="BK3243" s="20"/>
    </row>
    <row r="3244" spans="25:63" x14ac:dyDescent="0.25">
      <c r="Y3244" s="25"/>
      <c r="AA3244" s="26"/>
      <c r="AB3244" s="27"/>
      <c r="AC3244" s="27"/>
      <c r="AD3244" s="27"/>
      <c r="BA3244" s="32"/>
      <c r="BB3244" s="32"/>
      <c r="BC3244" s="28"/>
      <c r="BD3244" s="29"/>
      <c r="BE3244" s="30"/>
      <c r="BF3244" s="28"/>
      <c r="BG3244" s="29"/>
      <c r="BH3244" s="30"/>
      <c r="BI3244" s="20"/>
      <c r="BJ3244" s="20"/>
      <c r="BK3244" s="20"/>
    </row>
    <row r="3245" spans="25:63" x14ac:dyDescent="0.25">
      <c r="Y3245" s="25"/>
      <c r="AA3245" s="26"/>
      <c r="AB3245" s="27"/>
      <c r="AC3245" s="27"/>
      <c r="AD3245" s="27"/>
      <c r="BA3245" s="32"/>
      <c r="BB3245" s="32"/>
      <c r="BC3245" s="28"/>
      <c r="BD3245" s="29"/>
      <c r="BE3245" s="30"/>
      <c r="BF3245" s="28"/>
      <c r="BG3245" s="29"/>
      <c r="BH3245" s="30"/>
      <c r="BI3245" s="20"/>
      <c r="BJ3245" s="20"/>
      <c r="BK3245" s="20"/>
    </row>
    <row r="3246" spans="25:63" x14ac:dyDescent="0.25">
      <c r="Y3246" s="25"/>
      <c r="AA3246" s="26"/>
      <c r="AB3246" s="27"/>
      <c r="AC3246" s="27"/>
      <c r="AD3246" s="27"/>
      <c r="BA3246" s="32"/>
      <c r="BB3246" s="32"/>
      <c r="BC3246" s="28"/>
      <c r="BD3246" s="29"/>
      <c r="BE3246" s="30"/>
      <c r="BF3246" s="28"/>
      <c r="BG3246" s="29"/>
      <c r="BH3246" s="30"/>
      <c r="BI3246" s="20"/>
      <c r="BJ3246" s="20"/>
      <c r="BK3246" s="20"/>
    </row>
    <row r="3247" spans="25:63" x14ac:dyDescent="0.25">
      <c r="Y3247" s="25"/>
      <c r="AA3247" s="26"/>
      <c r="AB3247" s="27"/>
      <c r="AC3247" s="27"/>
      <c r="AD3247" s="27"/>
      <c r="BA3247" s="32"/>
      <c r="BB3247" s="32"/>
      <c r="BC3247" s="28"/>
      <c r="BD3247" s="29"/>
      <c r="BE3247" s="30"/>
      <c r="BF3247" s="28"/>
      <c r="BG3247" s="29"/>
      <c r="BH3247" s="30"/>
      <c r="BI3247" s="20"/>
      <c r="BJ3247" s="20"/>
      <c r="BK3247" s="20"/>
    </row>
    <row r="3248" spans="25:63" x14ac:dyDescent="0.25">
      <c r="Y3248" s="25"/>
      <c r="AA3248" s="26"/>
      <c r="AB3248" s="27"/>
      <c r="AC3248" s="27"/>
      <c r="AD3248" s="27"/>
      <c r="BA3248" s="32"/>
      <c r="BB3248" s="32"/>
      <c r="BC3248" s="28"/>
      <c r="BD3248" s="29"/>
      <c r="BE3248" s="30"/>
      <c r="BF3248" s="28"/>
      <c r="BG3248" s="29"/>
      <c r="BH3248" s="30"/>
      <c r="BI3248" s="20"/>
      <c r="BJ3248" s="20"/>
      <c r="BK3248" s="20"/>
    </row>
    <row r="3249" spans="25:63" x14ac:dyDescent="0.25">
      <c r="Y3249" s="25"/>
      <c r="AA3249" s="26"/>
      <c r="AB3249" s="27"/>
      <c r="AC3249" s="27"/>
      <c r="AD3249" s="27"/>
      <c r="BA3249" s="32"/>
      <c r="BB3249" s="32"/>
      <c r="BC3249" s="28"/>
      <c r="BD3249" s="29"/>
      <c r="BE3249" s="30"/>
      <c r="BF3249" s="28"/>
      <c r="BG3249" s="29"/>
      <c r="BH3249" s="30"/>
      <c r="BI3249" s="20"/>
      <c r="BJ3249" s="20"/>
      <c r="BK3249" s="20"/>
    </row>
    <row r="3250" spans="25:63" x14ac:dyDescent="0.25">
      <c r="Y3250" s="25"/>
      <c r="AA3250" s="26"/>
      <c r="AB3250" s="27"/>
      <c r="AC3250" s="27"/>
      <c r="AD3250" s="27"/>
      <c r="BA3250" s="32"/>
      <c r="BB3250" s="32"/>
      <c r="BC3250" s="28"/>
      <c r="BD3250" s="29"/>
      <c r="BE3250" s="30"/>
      <c r="BF3250" s="28"/>
      <c r="BG3250" s="29"/>
      <c r="BH3250" s="30"/>
      <c r="BI3250" s="20"/>
      <c r="BJ3250" s="20"/>
      <c r="BK3250" s="20"/>
    </row>
    <row r="3251" spans="25:63" x14ac:dyDescent="0.25">
      <c r="Y3251" s="25"/>
      <c r="AA3251" s="26"/>
      <c r="AB3251" s="27"/>
      <c r="AC3251" s="27"/>
      <c r="AD3251" s="27"/>
      <c r="BA3251" s="32"/>
      <c r="BB3251" s="32"/>
      <c r="BC3251" s="28"/>
      <c r="BD3251" s="29"/>
      <c r="BE3251" s="30"/>
      <c r="BF3251" s="28"/>
      <c r="BG3251" s="29"/>
      <c r="BH3251" s="30"/>
      <c r="BI3251" s="20"/>
      <c r="BJ3251" s="20"/>
      <c r="BK3251" s="20"/>
    </row>
    <row r="3252" spans="25:63" x14ac:dyDescent="0.25">
      <c r="Y3252" s="25"/>
      <c r="AA3252" s="26"/>
      <c r="AB3252" s="27"/>
      <c r="AC3252" s="27"/>
      <c r="AD3252" s="27"/>
      <c r="BA3252" s="32"/>
      <c r="BB3252" s="32"/>
      <c r="BC3252" s="28"/>
      <c r="BD3252" s="29"/>
      <c r="BE3252" s="30"/>
      <c r="BF3252" s="28"/>
      <c r="BG3252" s="29"/>
      <c r="BH3252" s="30"/>
      <c r="BI3252" s="20"/>
      <c r="BJ3252" s="20"/>
      <c r="BK3252" s="20"/>
    </row>
    <row r="3253" spans="25:63" x14ac:dyDescent="0.25">
      <c r="Y3253" s="25"/>
      <c r="AA3253" s="26"/>
      <c r="AB3253" s="27"/>
      <c r="AC3253" s="27"/>
      <c r="AD3253" s="27"/>
      <c r="BA3253" s="32"/>
      <c r="BB3253" s="32"/>
      <c r="BC3253" s="28"/>
      <c r="BD3253" s="29"/>
      <c r="BE3253" s="30"/>
      <c r="BF3253" s="28"/>
      <c r="BG3253" s="29"/>
      <c r="BH3253" s="30"/>
      <c r="BI3253" s="20"/>
      <c r="BJ3253" s="20"/>
      <c r="BK3253" s="20"/>
    </row>
    <row r="3254" spans="25:63" x14ac:dyDescent="0.25">
      <c r="Y3254" s="25"/>
      <c r="AA3254" s="26"/>
      <c r="AB3254" s="27"/>
      <c r="AC3254" s="27"/>
      <c r="AD3254" s="27"/>
      <c r="BA3254" s="32"/>
      <c r="BB3254" s="32"/>
      <c r="BC3254" s="28"/>
      <c r="BD3254" s="29"/>
      <c r="BE3254" s="30"/>
      <c r="BF3254" s="28"/>
      <c r="BG3254" s="29"/>
      <c r="BH3254" s="30"/>
      <c r="BI3254" s="20"/>
      <c r="BJ3254" s="20"/>
      <c r="BK3254" s="20"/>
    </row>
    <row r="3255" spans="25:63" x14ac:dyDescent="0.25">
      <c r="Y3255" s="25"/>
      <c r="AA3255" s="26"/>
      <c r="AB3255" s="27"/>
      <c r="AC3255" s="27"/>
      <c r="AD3255" s="27"/>
      <c r="BA3255" s="32"/>
      <c r="BB3255" s="32"/>
      <c r="BC3255" s="28"/>
      <c r="BD3255" s="29"/>
      <c r="BE3255" s="30"/>
      <c r="BF3255" s="28"/>
      <c r="BG3255" s="29"/>
      <c r="BH3255" s="30"/>
      <c r="BI3255" s="20"/>
      <c r="BJ3255" s="20"/>
      <c r="BK3255" s="20"/>
    </row>
    <row r="3256" spans="25:63" x14ac:dyDescent="0.25">
      <c r="Y3256" s="25"/>
      <c r="AA3256" s="26"/>
      <c r="AB3256" s="27"/>
      <c r="AC3256" s="27"/>
      <c r="AD3256" s="27"/>
      <c r="BA3256" s="32"/>
      <c r="BB3256" s="32"/>
      <c r="BC3256" s="28"/>
      <c r="BD3256" s="29"/>
      <c r="BE3256" s="30"/>
      <c r="BF3256" s="28"/>
      <c r="BG3256" s="29"/>
      <c r="BH3256" s="30"/>
      <c r="BI3256" s="20"/>
      <c r="BJ3256" s="20"/>
      <c r="BK3256" s="20"/>
    </row>
    <row r="3257" spans="25:63" x14ac:dyDescent="0.25">
      <c r="Y3257" s="25"/>
      <c r="AA3257" s="26"/>
      <c r="AB3257" s="27"/>
      <c r="AC3257" s="27"/>
      <c r="AD3257" s="27"/>
      <c r="BA3257" s="32"/>
      <c r="BB3257" s="32"/>
      <c r="BC3257" s="28"/>
      <c r="BD3257" s="29"/>
      <c r="BE3257" s="30"/>
      <c r="BF3257" s="28"/>
      <c r="BG3257" s="29"/>
      <c r="BH3257" s="30"/>
      <c r="BI3257" s="20"/>
      <c r="BJ3257" s="20"/>
      <c r="BK3257" s="20"/>
    </row>
    <row r="3258" spans="25:63" x14ac:dyDescent="0.25">
      <c r="Y3258" s="25"/>
      <c r="AA3258" s="26"/>
      <c r="AB3258" s="27"/>
      <c r="AC3258" s="27"/>
      <c r="AD3258" s="27"/>
      <c r="BA3258" s="32"/>
      <c r="BB3258" s="32"/>
      <c r="BC3258" s="28"/>
      <c r="BD3258" s="29"/>
      <c r="BE3258" s="30"/>
      <c r="BF3258" s="28"/>
      <c r="BG3258" s="29"/>
      <c r="BH3258" s="30"/>
      <c r="BI3258" s="20"/>
      <c r="BJ3258" s="20"/>
      <c r="BK3258" s="20"/>
    </row>
    <row r="3259" spans="25:63" x14ac:dyDescent="0.25">
      <c r="Y3259" s="25"/>
      <c r="AA3259" s="26"/>
      <c r="AB3259" s="27"/>
      <c r="AC3259" s="27"/>
      <c r="AD3259" s="27"/>
      <c r="BA3259" s="32"/>
      <c r="BB3259" s="32"/>
      <c r="BC3259" s="28"/>
      <c r="BD3259" s="29"/>
      <c r="BE3259" s="30"/>
      <c r="BF3259" s="28"/>
      <c r="BG3259" s="29"/>
      <c r="BH3259" s="30"/>
      <c r="BI3259" s="20"/>
      <c r="BJ3259" s="20"/>
      <c r="BK3259" s="20"/>
    </row>
    <row r="3260" spans="25:63" x14ac:dyDescent="0.25">
      <c r="Y3260" s="25"/>
      <c r="AA3260" s="26"/>
      <c r="AB3260" s="27"/>
      <c r="AC3260" s="27"/>
      <c r="AD3260" s="27"/>
      <c r="BA3260" s="32"/>
      <c r="BB3260" s="32"/>
      <c r="BC3260" s="28"/>
      <c r="BD3260" s="29"/>
      <c r="BE3260" s="30"/>
      <c r="BF3260" s="28"/>
      <c r="BG3260" s="29"/>
      <c r="BH3260" s="30"/>
      <c r="BI3260" s="20"/>
      <c r="BJ3260" s="20"/>
      <c r="BK3260" s="20"/>
    </row>
    <row r="3261" spans="25:63" x14ac:dyDescent="0.25">
      <c r="Y3261" s="25"/>
      <c r="AA3261" s="26"/>
      <c r="AB3261" s="27"/>
      <c r="AC3261" s="27"/>
      <c r="AD3261" s="27"/>
      <c r="BA3261" s="32"/>
      <c r="BB3261" s="32"/>
      <c r="BC3261" s="28"/>
      <c r="BD3261" s="29"/>
      <c r="BE3261" s="30"/>
      <c r="BF3261" s="28"/>
      <c r="BG3261" s="29"/>
      <c r="BH3261" s="30"/>
      <c r="BI3261" s="20"/>
      <c r="BJ3261" s="20"/>
      <c r="BK3261" s="20"/>
    </row>
    <row r="3262" spans="25:63" x14ac:dyDescent="0.25">
      <c r="Y3262" s="25"/>
      <c r="AA3262" s="26"/>
      <c r="AB3262" s="27"/>
      <c r="AC3262" s="27"/>
      <c r="AD3262" s="27"/>
      <c r="BA3262" s="32"/>
      <c r="BB3262" s="32"/>
      <c r="BC3262" s="28"/>
      <c r="BD3262" s="29"/>
      <c r="BE3262" s="30"/>
      <c r="BF3262" s="28"/>
      <c r="BG3262" s="29"/>
      <c r="BH3262" s="30"/>
      <c r="BI3262" s="20"/>
      <c r="BJ3262" s="20"/>
      <c r="BK3262" s="20"/>
    </row>
    <row r="3263" spans="25:63" x14ac:dyDescent="0.25">
      <c r="Y3263" s="25"/>
      <c r="AA3263" s="26"/>
      <c r="AB3263" s="27"/>
      <c r="AC3263" s="27"/>
      <c r="AD3263" s="27"/>
      <c r="BA3263" s="32"/>
      <c r="BB3263" s="32"/>
      <c r="BC3263" s="28"/>
      <c r="BD3263" s="29"/>
      <c r="BE3263" s="30"/>
      <c r="BF3263" s="28"/>
      <c r="BG3263" s="29"/>
      <c r="BH3263" s="30"/>
      <c r="BI3263" s="20"/>
      <c r="BJ3263" s="20"/>
      <c r="BK3263" s="20"/>
    </row>
    <row r="3264" spans="25:63" x14ac:dyDescent="0.25">
      <c r="Y3264" s="25"/>
      <c r="AA3264" s="26"/>
      <c r="AB3264" s="27"/>
      <c r="AC3264" s="27"/>
      <c r="AD3264" s="27"/>
      <c r="BA3264" s="32"/>
      <c r="BB3264" s="32"/>
      <c r="BC3264" s="28"/>
      <c r="BD3264" s="29"/>
      <c r="BE3264" s="30"/>
      <c r="BF3264" s="28"/>
      <c r="BG3264" s="29"/>
      <c r="BH3264" s="30"/>
      <c r="BI3264" s="20"/>
      <c r="BJ3264" s="20"/>
      <c r="BK3264" s="20"/>
    </row>
    <row r="3265" spans="25:63" x14ac:dyDescent="0.25">
      <c r="Y3265" s="25"/>
      <c r="AA3265" s="26"/>
      <c r="AB3265" s="27"/>
      <c r="AC3265" s="27"/>
      <c r="AD3265" s="27"/>
      <c r="BA3265" s="32"/>
      <c r="BB3265" s="32"/>
      <c r="BC3265" s="28"/>
      <c r="BD3265" s="29"/>
      <c r="BE3265" s="30"/>
      <c r="BF3265" s="28"/>
      <c r="BG3265" s="29"/>
      <c r="BH3265" s="30"/>
      <c r="BI3265" s="20"/>
      <c r="BJ3265" s="20"/>
      <c r="BK3265" s="20"/>
    </row>
    <row r="3266" spans="25:63" x14ac:dyDescent="0.25">
      <c r="Y3266" s="25"/>
      <c r="AA3266" s="26"/>
      <c r="AB3266" s="27"/>
      <c r="AC3266" s="27"/>
      <c r="AD3266" s="27"/>
      <c r="BA3266" s="32"/>
      <c r="BB3266" s="32"/>
      <c r="BC3266" s="28"/>
      <c r="BD3266" s="29"/>
      <c r="BE3266" s="30"/>
      <c r="BF3266" s="28"/>
      <c r="BG3266" s="29"/>
      <c r="BH3266" s="30"/>
      <c r="BI3266" s="20"/>
      <c r="BJ3266" s="20"/>
      <c r="BK3266" s="20"/>
    </row>
    <row r="3267" spans="25:63" x14ac:dyDescent="0.25">
      <c r="Y3267" s="25"/>
      <c r="AA3267" s="26"/>
      <c r="AB3267" s="27"/>
      <c r="AC3267" s="27"/>
      <c r="AD3267" s="27"/>
      <c r="BA3267" s="32"/>
      <c r="BB3267" s="32"/>
      <c r="BC3267" s="28"/>
      <c r="BD3267" s="29"/>
      <c r="BE3267" s="30"/>
      <c r="BF3267" s="28"/>
      <c r="BG3267" s="29"/>
      <c r="BH3267" s="30"/>
      <c r="BI3267" s="20"/>
      <c r="BJ3267" s="20"/>
      <c r="BK3267" s="20"/>
    </row>
    <row r="3268" spans="25:63" x14ac:dyDescent="0.25">
      <c r="Y3268" s="25"/>
      <c r="AA3268" s="26"/>
      <c r="AB3268" s="27"/>
      <c r="AC3268" s="27"/>
      <c r="AD3268" s="27"/>
      <c r="BA3268" s="32"/>
      <c r="BB3268" s="32"/>
      <c r="BC3268" s="28"/>
      <c r="BD3268" s="29"/>
      <c r="BE3268" s="30"/>
      <c r="BF3268" s="28"/>
      <c r="BG3268" s="29"/>
      <c r="BH3268" s="30"/>
      <c r="BI3268" s="20"/>
      <c r="BJ3268" s="20"/>
      <c r="BK3268" s="20"/>
    </row>
    <row r="3269" spans="25:63" x14ac:dyDescent="0.25">
      <c r="Y3269" s="25"/>
      <c r="AA3269" s="26"/>
      <c r="AB3269" s="27"/>
      <c r="AC3269" s="27"/>
      <c r="AD3269" s="27"/>
      <c r="BA3269" s="32"/>
      <c r="BB3269" s="32"/>
      <c r="BC3269" s="28"/>
      <c r="BD3269" s="29"/>
      <c r="BE3269" s="30"/>
      <c r="BF3269" s="28"/>
      <c r="BG3269" s="29"/>
      <c r="BH3269" s="30"/>
      <c r="BI3269" s="20"/>
      <c r="BJ3269" s="20"/>
      <c r="BK3269" s="20"/>
    </row>
    <row r="3270" spans="25:63" x14ac:dyDescent="0.25">
      <c r="Y3270" s="25"/>
      <c r="AA3270" s="26"/>
      <c r="AB3270" s="27"/>
      <c r="AC3270" s="27"/>
      <c r="AD3270" s="27"/>
      <c r="BA3270" s="32"/>
      <c r="BB3270" s="32"/>
      <c r="BC3270" s="28"/>
      <c r="BD3270" s="29"/>
      <c r="BE3270" s="30"/>
      <c r="BF3270" s="28"/>
      <c r="BG3270" s="29"/>
      <c r="BH3270" s="30"/>
      <c r="BI3270" s="20"/>
      <c r="BJ3270" s="20"/>
      <c r="BK3270" s="20"/>
    </row>
    <row r="3271" spans="25:63" x14ac:dyDescent="0.25">
      <c r="Y3271" s="25"/>
      <c r="AA3271" s="26"/>
      <c r="AB3271" s="27"/>
      <c r="AC3271" s="27"/>
      <c r="AD3271" s="27"/>
      <c r="BA3271" s="32"/>
      <c r="BB3271" s="32"/>
      <c r="BC3271" s="28"/>
      <c r="BD3271" s="29"/>
      <c r="BE3271" s="30"/>
      <c r="BF3271" s="28"/>
      <c r="BG3271" s="29"/>
      <c r="BH3271" s="30"/>
      <c r="BI3271" s="20"/>
      <c r="BJ3271" s="20"/>
      <c r="BK3271" s="20"/>
    </row>
    <row r="3272" spans="25:63" x14ac:dyDescent="0.25">
      <c r="Y3272" s="25"/>
      <c r="AA3272" s="26"/>
      <c r="AB3272" s="27"/>
      <c r="AC3272" s="27"/>
      <c r="AD3272" s="27"/>
      <c r="BA3272" s="32"/>
      <c r="BB3272" s="32"/>
      <c r="BC3272" s="28"/>
      <c r="BD3272" s="29"/>
      <c r="BE3272" s="30"/>
      <c r="BF3272" s="28"/>
      <c r="BG3272" s="29"/>
      <c r="BH3272" s="30"/>
      <c r="BI3272" s="20"/>
      <c r="BJ3272" s="20"/>
      <c r="BK3272" s="20"/>
    </row>
    <row r="3273" spans="25:63" x14ac:dyDescent="0.25">
      <c r="Y3273" s="25"/>
      <c r="AA3273" s="26"/>
      <c r="AB3273" s="27"/>
      <c r="AC3273" s="27"/>
      <c r="AD3273" s="27"/>
      <c r="BA3273" s="32"/>
      <c r="BB3273" s="32"/>
      <c r="BC3273" s="28"/>
      <c r="BD3273" s="29"/>
      <c r="BE3273" s="30"/>
      <c r="BF3273" s="28"/>
      <c r="BG3273" s="29"/>
      <c r="BH3273" s="30"/>
      <c r="BI3273" s="20"/>
      <c r="BJ3273" s="20"/>
      <c r="BK3273" s="20"/>
    </row>
    <row r="3274" spans="25:63" x14ac:dyDescent="0.25">
      <c r="Y3274" s="25"/>
      <c r="AA3274" s="26"/>
      <c r="AB3274" s="27"/>
      <c r="AC3274" s="27"/>
      <c r="AD3274" s="27"/>
      <c r="BA3274" s="32"/>
      <c r="BB3274" s="32"/>
      <c r="BC3274" s="28"/>
      <c r="BD3274" s="29"/>
      <c r="BE3274" s="30"/>
      <c r="BF3274" s="28"/>
      <c r="BG3274" s="29"/>
      <c r="BH3274" s="30"/>
      <c r="BI3274" s="20"/>
      <c r="BJ3274" s="20"/>
      <c r="BK3274" s="20"/>
    </row>
    <row r="3275" spans="25:63" x14ac:dyDescent="0.25">
      <c r="Y3275" s="25"/>
      <c r="AA3275" s="26"/>
      <c r="AB3275" s="27"/>
      <c r="AC3275" s="27"/>
      <c r="AD3275" s="27"/>
      <c r="BA3275" s="32"/>
      <c r="BB3275" s="32"/>
      <c r="BC3275" s="28"/>
      <c r="BD3275" s="29"/>
      <c r="BE3275" s="30"/>
      <c r="BF3275" s="28"/>
      <c r="BG3275" s="29"/>
      <c r="BH3275" s="30"/>
      <c r="BI3275" s="20"/>
      <c r="BJ3275" s="20"/>
      <c r="BK3275" s="20"/>
    </row>
    <row r="3276" spans="25:63" x14ac:dyDescent="0.25">
      <c r="Y3276" s="25"/>
      <c r="AA3276" s="26"/>
      <c r="AB3276" s="27"/>
      <c r="AC3276" s="27"/>
      <c r="AD3276" s="27"/>
      <c r="BA3276" s="32"/>
      <c r="BB3276" s="32"/>
      <c r="BC3276" s="28"/>
      <c r="BD3276" s="29"/>
      <c r="BE3276" s="30"/>
      <c r="BF3276" s="28"/>
      <c r="BG3276" s="29"/>
      <c r="BH3276" s="30"/>
      <c r="BI3276" s="20"/>
      <c r="BJ3276" s="20"/>
      <c r="BK3276" s="20"/>
    </row>
    <row r="3277" spans="25:63" x14ac:dyDescent="0.25">
      <c r="Y3277" s="25"/>
      <c r="AA3277" s="26"/>
      <c r="AB3277" s="27"/>
      <c r="AC3277" s="27"/>
      <c r="AD3277" s="27"/>
      <c r="BA3277" s="32"/>
      <c r="BB3277" s="32"/>
      <c r="BC3277" s="28"/>
      <c r="BD3277" s="29"/>
      <c r="BE3277" s="30"/>
      <c r="BF3277" s="28"/>
      <c r="BG3277" s="29"/>
      <c r="BH3277" s="30"/>
      <c r="BI3277" s="20"/>
      <c r="BJ3277" s="20"/>
      <c r="BK3277" s="20"/>
    </row>
    <row r="3278" spans="25:63" x14ac:dyDescent="0.25">
      <c r="Y3278" s="25"/>
      <c r="AA3278" s="26"/>
      <c r="AB3278" s="27"/>
      <c r="AC3278" s="27"/>
      <c r="AD3278" s="27"/>
      <c r="BA3278" s="32"/>
      <c r="BB3278" s="32"/>
      <c r="BC3278" s="28"/>
      <c r="BD3278" s="29"/>
      <c r="BE3278" s="30"/>
      <c r="BF3278" s="28"/>
      <c r="BG3278" s="29"/>
      <c r="BH3278" s="30"/>
      <c r="BI3278" s="20"/>
      <c r="BJ3278" s="20"/>
      <c r="BK3278" s="20"/>
    </row>
    <row r="3279" spans="25:63" x14ac:dyDescent="0.25">
      <c r="Y3279" s="25"/>
      <c r="AA3279" s="26"/>
      <c r="AB3279" s="27"/>
      <c r="AC3279" s="27"/>
      <c r="AD3279" s="27"/>
      <c r="BA3279" s="32"/>
      <c r="BB3279" s="32"/>
      <c r="BC3279" s="28"/>
      <c r="BD3279" s="29"/>
      <c r="BE3279" s="30"/>
      <c r="BF3279" s="28"/>
      <c r="BG3279" s="29"/>
      <c r="BH3279" s="30"/>
      <c r="BI3279" s="20"/>
      <c r="BJ3279" s="20"/>
      <c r="BK3279" s="20"/>
    </row>
    <row r="3280" spans="25:63" x14ac:dyDescent="0.25">
      <c r="Y3280" s="25"/>
      <c r="AA3280" s="26"/>
      <c r="AB3280" s="27"/>
      <c r="AC3280" s="27"/>
      <c r="AD3280" s="27"/>
      <c r="BA3280" s="32"/>
      <c r="BB3280" s="32"/>
      <c r="BC3280" s="28"/>
      <c r="BD3280" s="29"/>
      <c r="BE3280" s="30"/>
      <c r="BF3280" s="28"/>
      <c r="BG3280" s="29"/>
      <c r="BH3280" s="30"/>
      <c r="BI3280" s="20"/>
      <c r="BJ3280" s="20"/>
      <c r="BK3280" s="20"/>
    </row>
    <row r="3281" spans="25:63" x14ac:dyDescent="0.25">
      <c r="Y3281" s="25"/>
      <c r="AA3281" s="26"/>
      <c r="AB3281" s="27"/>
      <c r="AC3281" s="27"/>
      <c r="AD3281" s="27"/>
      <c r="BA3281" s="32"/>
      <c r="BB3281" s="32"/>
      <c r="BC3281" s="28"/>
      <c r="BD3281" s="29"/>
      <c r="BE3281" s="30"/>
      <c r="BF3281" s="28"/>
      <c r="BG3281" s="29"/>
      <c r="BH3281" s="30"/>
      <c r="BI3281" s="20"/>
      <c r="BJ3281" s="20"/>
      <c r="BK3281" s="20"/>
    </row>
    <row r="3282" spans="25:63" x14ac:dyDescent="0.25">
      <c r="Y3282" s="25"/>
      <c r="AA3282" s="26"/>
      <c r="AB3282" s="27"/>
      <c r="AC3282" s="27"/>
      <c r="AD3282" s="27"/>
      <c r="BA3282" s="32"/>
      <c r="BB3282" s="32"/>
      <c r="BC3282" s="28"/>
      <c r="BD3282" s="29"/>
      <c r="BE3282" s="30"/>
      <c r="BF3282" s="28"/>
      <c r="BG3282" s="29"/>
      <c r="BH3282" s="30"/>
      <c r="BI3282" s="20"/>
      <c r="BJ3282" s="20"/>
      <c r="BK3282" s="20"/>
    </row>
    <row r="3283" spans="25:63" x14ac:dyDescent="0.25">
      <c r="Y3283" s="25"/>
      <c r="AA3283" s="26"/>
      <c r="AB3283" s="27"/>
      <c r="AC3283" s="27"/>
      <c r="AD3283" s="27"/>
      <c r="BA3283" s="32"/>
      <c r="BB3283" s="32"/>
      <c r="BC3283" s="28"/>
      <c r="BD3283" s="29"/>
      <c r="BE3283" s="30"/>
      <c r="BF3283" s="28"/>
      <c r="BG3283" s="29"/>
      <c r="BH3283" s="30"/>
      <c r="BI3283" s="20"/>
      <c r="BJ3283" s="20"/>
      <c r="BK3283" s="20"/>
    </row>
    <row r="3284" spans="25:63" x14ac:dyDescent="0.25">
      <c r="Y3284" s="25"/>
      <c r="AA3284" s="26"/>
      <c r="AB3284" s="27"/>
      <c r="AC3284" s="27"/>
      <c r="AD3284" s="27"/>
      <c r="BA3284" s="32"/>
      <c r="BB3284" s="32"/>
      <c r="BC3284" s="28"/>
      <c r="BD3284" s="29"/>
      <c r="BE3284" s="30"/>
      <c r="BF3284" s="28"/>
      <c r="BG3284" s="29"/>
      <c r="BH3284" s="30"/>
      <c r="BI3284" s="20"/>
      <c r="BJ3284" s="20"/>
      <c r="BK3284" s="20"/>
    </row>
    <row r="3285" spans="25:63" x14ac:dyDescent="0.25">
      <c r="Y3285" s="25"/>
      <c r="AA3285" s="26"/>
      <c r="AB3285" s="27"/>
      <c r="AC3285" s="27"/>
      <c r="AD3285" s="27"/>
      <c r="BA3285" s="32"/>
      <c r="BB3285" s="32"/>
      <c r="BC3285" s="28"/>
      <c r="BD3285" s="29"/>
      <c r="BE3285" s="30"/>
      <c r="BF3285" s="28"/>
      <c r="BG3285" s="29"/>
      <c r="BH3285" s="30"/>
      <c r="BI3285" s="20"/>
      <c r="BJ3285" s="20"/>
      <c r="BK3285" s="20"/>
    </row>
    <row r="3286" spans="25:63" x14ac:dyDescent="0.25">
      <c r="Y3286" s="25"/>
      <c r="AA3286" s="26"/>
      <c r="AB3286" s="27"/>
      <c r="AC3286" s="27"/>
      <c r="AD3286" s="27"/>
      <c r="BA3286" s="32"/>
      <c r="BB3286" s="32"/>
      <c r="BC3286" s="28"/>
      <c r="BD3286" s="29"/>
      <c r="BE3286" s="30"/>
      <c r="BF3286" s="28"/>
      <c r="BG3286" s="29"/>
      <c r="BH3286" s="30"/>
      <c r="BI3286" s="20"/>
      <c r="BJ3286" s="20"/>
      <c r="BK3286" s="20"/>
    </row>
    <row r="3287" spans="25:63" x14ac:dyDescent="0.25">
      <c r="Y3287" s="25"/>
      <c r="AA3287" s="26"/>
      <c r="AB3287" s="27"/>
      <c r="AC3287" s="27"/>
      <c r="AD3287" s="27"/>
      <c r="BA3287" s="32"/>
      <c r="BB3287" s="32"/>
      <c r="BC3287" s="28"/>
      <c r="BD3287" s="29"/>
      <c r="BE3287" s="30"/>
      <c r="BF3287" s="28"/>
      <c r="BG3287" s="29"/>
      <c r="BH3287" s="30"/>
      <c r="BI3287" s="20"/>
      <c r="BJ3287" s="20"/>
      <c r="BK3287" s="20"/>
    </row>
    <row r="3288" spans="25:63" x14ac:dyDescent="0.25">
      <c r="Y3288" s="25"/>
      <c r="AA3288" s="26"/>
      <c r="AB3288" s="27"/>
      <c r="AC3288" s="27"/>
      <c r="AD3288" s="27"/>
      <c r="BA3288" s="32"/>
      <c r="BB3288" s="32"/>
      <c r="BC3288" s="28"/>
      <c r="BD3288" s="29"/>
      <c r="BE3288" s="30"/>
      <c r="BF3288" s="28"/>
      <c r="BG3288" s="29"/>
      <c r="BH3288" s="30"/>
      <c r="BI3288" s="20"/>
      <c r="BJ3288" s="20"/>
      <c r="BK3288" s="20"/>
    </row>
    <row r="3289" spans="25:63" x14ac:dyDescent="0.25">
      <c r="Y3289" s="25"/>
      <c r="AA3289" s="26"/>
      <c r="AB3289" s="27"/>
      <c r="AC3289" s="27"/>
      <c r="AD3289" s="27"/>
      <c r="BA3289" s="32"/>
      <c r="BB3289" s="32"/>
      <c r="BC3289" s="28"/>
      <c r="BD3289" s="29"/>
      <c r="BE3289" s="30"/>
      <c r="BF3289" s="28"/>
      <c r="BG3289" s="29"/>
      <c r="BH3289" s="30"/>
      <c r="BI3289" s="20"/>
      <c r="BJ3289" s="20"/>
      <c r="BK3289" s="20"/>
    </row>
    <row r="3290" spans="25:63" x14ac:dyDescent="0.25">
      <c r="Y3290" s="25"/>
      <c r="AA3290" s="26"/>
      <c r="AB3290" s="27"/>
      <c r="AC3290" s="27"/>
      <c r="AD3290" s="27"/>
      <c r="BA3290" s="32"/>
      <c r="BB3290" s="32"/>
      <c r="BC3290" s="28"/>
      <c r="BD3290" s="29"/>
      <c r="BE3290" s="30"/>
      <c r="BF3290" s="28"/>
      <c r="BG3290" s="29"/>
      <c r="BH3290" s="30"/>
      <c r="BI3290" s="20"/>
      <c r="BJ3290" s="20"/>
      <c r="BK3290" s="20"/>
    </row>
    <row r="3291" spans="25:63" x14ac:dyDescent="0.25">
      <c r="Y3291" s="25"/>
      <c r="AA3291" s="26"/>
      <c r="AB3291" s="27"/>
      <c r="AC3291" s="27"/>
      <c r="AD3291" s="27"/>
      <c r="BA3291" s="32"/>
      <c r="BB3291" s="32"/>
      <c r="BC3291" s="28"/>
      <c r="BD3291" s="29"/>
      <c r="BE3291" s="30"/>
      <c r="BF3291" s="28"/>
      <c r="BG3291" s="29"/>
      <c r="BH3291" s="30"/>
      <c r="BI3291" s="20"/>
      <c r="BJ3291" s="20"/>
      <c r="BK3291" s="20"/>
    </row>
    <row r="3292" spans="25:63" x14ac:dyDescent="0.25">
      <c r="Y3292" s="25"/>
      <c r="AA3292" s="26"/>
      <c r="AB3292" s="27"/>
      <c r="AC3292" s="27"/>
      <c r="AD3292" s="27"/>
      <c r="BA3292" s="32"/>
      <c r="BB3292" s="32"/>
      <c r="BC3292" s="28"/>
      <c r="BD3292" s="29"/>
      <c r="BE3292" s="30"/>
      <c r="BF3292" s="28"/>
      <c r="BG3292" s="29"/>
      <c r="BH3292" s="30"/>
      <c r="BI3292" s="20"/>
      <c r="BJ3292" s="20"/>
      <c r="BK3292" s="20"/>
    </row>
    <row r="3293" spans="25:63" x14ac:dyDescent="0.25">
      <c r="Y3293" s="25"/>
      <c r="AA3293" s="26"/>
      <c r="AB3293" s="27"/>
      <c r="AC3293" s="27"/>
      <c r="AD3293" s="27"/>
      <c r="BA3293" s="32"/>
      <c r="BB3293" s="32"/>
      <c r="BC3293" s="28"/>
      <c r="BD3293" s="29"/>
      <c r="BE3293" s="30"/>
      <c r="BF3293" s="28"/>
      <c r="BG3293" s="29"/>
      <c r="BH3293" s="30"/>
      <c r="BI3293" s="20"/>
      <c r="BJ3293" s="20"/>
      <c r="BK3293" s="20"/>
    </row>
    <row r="3294" spans="25:63" x14ac:dyDescent="0.25">
      <c r="Y3294" s="25"/>
      <c r="AA3294" s="26"/>
      <c r="AB3294" s="27"/>
      <c r="AC3294" s="27"/>
      <c r="AD3294" s="27"/>
      <c r="BA3294" s="32"/>
      <c r="BB3294" s="32"/>
      <c r="BC3294" s="28"/>
      <c r="BD3294" s="29"/>
      <c r="BE3294" s="30"/>
      <c r="BF3294" s="28"/>
      <c r="BG3294" s="29"/>
      <c r="BH3294" s="30"/>
      <c r="BI3294" s="20"/>
      <c r="BJ3294" s="20"/>
      <c r="BK3294" s="20"/>
    </row>
    <row r="3295" spans="25:63" x14ac:dyDescent="0.25">
      <c r="Y3295" s="25"/>
      <c r="AA3295" s="26"/>
      <c r="AB3295" s="27"/>
      <c r="AC3295" s="27"/>
      <c r="AD3295" s="27"/>
      <c r="BA3295" s="32"/>
      <c r="BB3295" s="32"/>
      <c r="BC3295" s="28"/>
      <c r="BD3295" s="29"/>
      <c r="BE3295" s="30"/>
      <c r="BF3295" s="28"/>
      <c r="BG3295" s="29"/>
      <c r="BH3295" s="30"/>
      <c r="BI3295" s="20"/>
      <c r="BJ3295" s="20"/>
      <c r="BK3295" s="20"/>
    </row>
    <row r="3296" spans="25:63" x14ac:dyDescent="0.25">
      <c r="Y3296" s="25"/>
      <c r="AA3296" s="26"/>
      <c r="AB3296" s="27"/>
      <c r="AC3296" s="27"/>
      <c r="AD3296" s="27"/>
      <c r="BA3296" s="32"/>
      <c r="BB3296" s="32"/>
      <c r="BC3296" s="28"/>
      <c r="BD3296" s="29"/>
      <c r="BE3296" s="30"/>
      <c r="BF3296" s="28"/>
      <c r="BG3296" s="29"/>
      <c r="BH3296" s="30"/>
      <c r="BI3296" s="20"/>
      <c r="BJ3296" s="20"/>
      <c r="BK3296" s="20"/>
    </row>
    <row r="3297" spans="25:63" x14ac:dyDescent="0.25">
      <c r="Y3297" s="25"/>
      <c r="AA3297" s="26"/>
      <c r="AB3297" s="27"/>
      <c r="AC3297" s="27"/>
      <c r="AD3297" s="27"/>
      <c r="BA3297" s="32"/>
      <c r="BB3297" s="32"/>
      <c r="BC3297" s="28"/>
      <c r="BD3297" s="29"/>
      <c r="BE3297" s="30"/>
      <c r="BF3297" s="28"/>
      <c r="BG3297" s="29"/>
      <c r="BH3297" s="30"/>
      <c r="BI3297" s="20"/>
      <c r="BJ3297" s="20"/>
      <c r="BK3297" s="20"/>
    </row>
    <row r="3298" spans="25:63" x14ac:dyDescent="0.25">
      <c r="Y3298" s="25"/>
      <c r="AA3298" s="26"/>
      <c r="AB3298" s="27"/>
      <c r="AC3298" s="27"/>
      <c r="AD3298" s="27"/>
      <c r="BA3298" s="32"/>
      <c r="BB3298" s="32"/>
      <c r="BC3298" s="28"/>
      <c r="BD3298" s="29"/>
      <c r="BE3298" s="30"/>
      <c r="BF3298" s="28"/>
      <c r="BG3298" s="29"/>
      <c r="BH3298" s="30"/>
      <c r="BI3298" s="20"/>
      <c r="BJ3298" s="20"/>
      <c r="BK3298" s="20"/>
    </row>
    <row r="3299" spans="25:63" x14ac:dyDescent="0.25">
      <c r="Y3299" s="25"/>
      <c r="AA3299" s="26"/>
      <c r="AB3299" s="27"/>
      <c r="AC3299" s="27"/>
      <c r="AD3299" s="27"/>
      <c r="BA3299" s="32"/>
      <c r="BB3299" s="32"/>
      <c r="BC3299" s="28"/>
      <c r="BD3299" s="29"/>
      <c r="BE3299" s="30"/>
      <c r="BF3299" s="28"/>
      <c r="BG3299" s="29"/>
      <c r="BH3299" s="30"/>
      <c r="BI3299" s="20"/>
      <c r="BJ3299" s="20"/>
      <c r="BK3299" s="20"/>
    </row>
    <row r="3300" spans="25:63" x14ac:dyDescent="0.25">
      <c r="Y3300" s="25"/>
      <c r="AA3300" s="26"/>
      <c r="AB3300" s="27"/>
      <c r="AC3300" s="27"/>
      <c r="AD3300" s="27"/>
      <c r="BA3300" s="32"/>
      <c r="BB3300" s="32"/>
      <c r="BC3300" s="28"/>
      <c r="BD3300" s="29"/>
      <c r="BE3300" s="30"/>
      <c r="BF3300" s="28"/>
      <c r="BG3300" s="29"/>
      <c r="BH3300" s="30"/>
      <c r="BI3300" s="20"/>
      <c r="BJ3300" s="20"/>
      <c r="BK3300" s="20"/>
    </row>
    <row r="3301" spans="25:63" x14ac:dyDescent="0.25">
      <c r="Y3301" s="25"/>
      <c r="AA3301" s="26"/>
      <c r="AB3301" s="27"/>
      <c r="AC3301" s="27"/>
      <c r="AD3301" s="27"/>
      <c r="BA3301" s="32"/>
      <c r="BB3301" s="32"/>
      <c r="BC3301" s="28"/>
      <c r="BD3301" s="29"/>
      <c r="BE3301" s="30"/>
      <c r="BF3301" s="28"/>
      <c r="BG3301" s="29"/>
      <c r="BH3301" s="30"/>
      <c r="BI3301" s="20"/>
      <c r="BJ3301" s="20"/>
      <c r="BK3301" s="20"/>
    </row>
    <row r="3302" spans="25:63" x14ac:dyDescent="0.25">
      <c r="Y3302" s="25"/>
      <c r="AA3302" s="26"/>
      <c r="AB3302" s="27"/>
      <c r="AC3302" s="27"/>
      <c r="AD3302" s="27"/>
      <c r="BA3302" s="32"/>
      <c r="BB3302" s="32"/>
      <c r="BC3302" s="28"/>
      <c r="BD3302" s="29"/>
      <c r="BE3302" s="30"/>
      <c r="BF3302" s="28"/>
      <c r="BG3302" s="29"/>
      <c r="BH3302" s="30"/>
      <c r="BI3302" s="20"/>
      <c r="BJ3302" s="20"/>
      <c r="BK3302" s="20"/>
    </row>
    <row r="3303" spans="25:63" x14ac:dyDescent="0.25">
      <c r="Y3303" s="25"/>
      <c r="AA3303" s="26"/>
      <c r="AB3303" s="27"/>
      <c r="AC3303" s="27"/>
      <c r="AD3303" s="27"/>
      <c r="BA3303" s="32"/>
      <c r="BB3303" s="32"/>
      <c r="BC3303" s="28"/>
      <c r="BD3303" s="29"/>
      <c r="BE3303" s="30"/>
      <c r="BF3303" s="28"/>
      <c r="BG3303" s="29"/>
      <c r="BH3303" s="30"/>
      <c r="BI3303" s="20"/>
      <c r="BJ3303" s="20"/>
      <c r="BK3303" s="20"/>
    </row>
    <row r="3304" spans="25:63" x14ac:dyDescent="0.25">
      <c r="Y3304" s="25"/>
      <c r="AA3304" s="26"/>
      <c r="AB3304" s="27"/>
      <c r="AC3304" s="27"/>
      <c r="AD3304" s="27"/>
      <c r="BA3304" s="32"/>
      <c r="BB3304" s="32"/>
      <c r="BC3304" s="28"/>
      <c r="BD3304" s="29"/>
      <c r="BE3304" s="30"/>
      <c r="BF3304" s="28"/>
      <c r="BG3304" s="29"/>
      <c r="BH3304" s="30"/>
      <c r="BI3304" s="20"/>
      <c r="BJ3304" s="20"/>
      <c r="BK3304" s="20"/>
    </row>
    <row r="3305" spans="25:63" x14ac:dyDescent="0.25">
      <c r="Y3305" s="25"/>
      <c r="AA3305" s="26"/>
      <c r="AB3305" s="27"/>
      <c r="AC3305" s="27"/>
      <c r="AD3305" s="27"/>
      <c r="BA3305" s="32"/>
      <c r="BB3305" s="32"/>
      <c r="BC3305" s="28"/>
      <c r="BD3305" s="29"/>
      <c r="BE3305" s="30"/>
      <c r="BF3305" s="28"/>
      <c r="BG3305" s="29"/>
      <c r="BH3305" s="30"/>
      <c r="BI3305" s="20"/>
      <c r="BJ3305" s="20"/>
      <c r="BK3305" s="20"/>
    </row>
    <row r="3306" spans="25:63" x14ac:dyDescent="0.25">
      <c r="Y3306" s="25"/>
      <c r="AA3306" s="26"/>
      <c r="AB3306" s="27"/>
      <c r="AC3306" s="27"/>
      <c r="AD3306" s="27"/>
      <c r="BA3306" s="32"/>
      <c r="BB3306" s="32"/>
      <c r="BC3306" s="28"/>
      <c r="BD3306" s="29"/>
      <c r="BE3306" s="30"/>
      <c r="BF3306" s="28"/>
      <c r="BG3306" s="29"/>
      <c r="BH3306" s="30"/>
      <c r="BI3306" s="20"/>
      <c r="BJ3306" s="20"/>
      <c r="BK3306" s="20"/>
    </row>
    <row r="3307" spans="25:63" x14ac:dyDescent="0.25">
      <c r="Y3307" s="25"/>
      <c r="AA3307" s="26"/>
      <c r="AB3307" s="27"/>
      <c r="AC3307" s="27"/>
      <c r="AD3307" s="27"/>
      <c r="BA3307" s="32"/>
      <c r="BB3307" s="32"/>
      <c r="BC3307" s="28"/>
      <c r="BD3307" s="29"/>
      <c r="BE3307" s="30"/>
      <c r="BF3307" s="28"/>
      <c r="BG3307" s="29"/>
      <c r="BH3307" s="30"/>
      <c r="BI3307" s="20"/>
      <c r="BJ3307" s="20"/>
      <c r="BK3307" s="20"/>
    </row>
    <row r="3308" spans="25:63" x14ac:dyDescent="0.25">
      <c r="Y3308" s="25"/>
      <c r="AA3308" s="26"/>
      <c r="AB3308" s="27"/>
      <c r="AC3308" s="27"/>
      <c r="AD3308" s="27"/>
      <c r="BA3308" s="32"/>
      <c r="BB3308" s="32"/>
      <c r="BC3308" s="28"/>
      <c r="BD3308" s="29"/>
      <c r="BE3308" s="30"/>
      <c r="BF3308" s="28"/>
      <c r="BG3308" s="29"/>
      <c r="BH3308" s="30"/>
      <c r="BI3308" s="20"/>
      <c r="BJ3308" s="20"/>
      <c r="BK3308" s="20"/>
    </row>
    <row r="3309" spans="25:63" x14ac:dyDescent="0.25">
      <c r="Y3309" s="25"/>
      <c r="AA3309" s="26"/>
      <c r="AB3309" s="27"/>
      <c r="AC3309" s="27"/>
      <c r="AD3309" s="27"/>
      <c r="BA3309" s="32"/>
      <c r="BB3309" s="32"/>
      <c r="BC3309" s="28"/>
      <c r="BD3309" s="29"/>
      <c r="BE3309" s="30"/>
      <c r="BF3309" s="28"/>
      <c r="BG3309" s="29"/>
      <c r="BH3309" s="30"/>
      <c r="BI3309" s="20"/>
      <c r="BJ3309" s="20"/>
      <c r="BK3309" s="20"/>
    </row>
    <row r="3310" spans="25:63" x14ac:dyDescent="0.25">
      <c r="Y3310" s="25"/>
      <c r="AA3310" s="26"/>
      <c r="AB3310" s="27"/>
      <c r="AC3310" s="27"/>
      <c r="AD3310" s="27"/>
      <c r="BA3310" s="32"/>
      <c r="BB3310" s="32"/>
      <c r="BC3310" s="28"/>
      <c r="BD3310" s="29"/>
      <c r="BE3310" s="30"/>
      <c r="BF3310" s="28"/>
      <c r="BG3310" s="29"/>
      <c r="BH3310" s="30"/>
      <c r="BI3310" s="20"/>
      <c r="BJ3310" s="20"/>
      <c r="BK3310" s="20"/>
    </row>
    <row r="3311" spans="25:63" x14ac:dyDescent="0.25">
      <c r="Y3311" s="25"/>
      <c r="AA3311" s="26"/>
      <c r="AB3311" s="27"/>
      <c r="AC3311" s="27"/>
      <c r="AD3311" s="27"/>
      <c r="BA3311" s="32"/>
      <c r="BB3311" s="32"/>
      <c r="BC3311" s="28"/>
      <c r="BD3311" s="29"/>
      <c r="BE3311" s="30"/>
      <c r="BF3311" s="28"/>
      <c r="BG3311" s="29"/>
      <c r="BH3311" s="30"/>
      <c r="BI3311" s="20"/>
      <c r="BJ3311" s="20"/>
      <c r="BK3311" s="20"/>
    </row>
    <row r="3312" spans="25:63" x14ac:dyDescent="0.25">
      <c r="Y3312" s="25"/>
      <c r="AA3312" s="26"/>
      <c r="AB3312" s="27"/>
      <c r="AC3312" s="27"/>
      <c r="AD3312" s="27"/>
      <c r="BA3312" s="32"/>
      <c r="BB3312" s="32"/>
      <c r="BC3312" s="28"/>
      <c r="BD3312" s="29"/>
      <c r="BE3312" s="30"/>
      <c r="BF3312" s="28"/>
      <c r="BG3312" s="29"/>
      <c r="BH3312" s="30"/>
      <c r="BI3312" s="20"/>
      <c r="BJ3312" s="20"/>
      <c r="BK3312" s="20"/>
    </row>
    <row r="3313" spans="25:63" x14ac:dyDescent="0.25">
      <c r="Y3313" s="25"/>
      <c r="AA3313" s="26"/>
      <c r="AB3313" s="27"/>
      <c r="AC3313" s="27"/>
      <c r="AD3313" s="27"/>
      <c r="BA3313" s="32"/>
      <c r="BB3313" s="32"/>
      <c r="BC3313" s="28"/>
      <c r="BD3313" s="29"/>
      <c r="BE3313" s="30"/>
      <c r="BF3313" s="28"/>
      <c r="BG3313" s="29"/>
      <c r="BH3313" s="30"/>
      <c r="BI3313" s="20"/>
      <c r="BJ3313" s="20"/>
      <c r="BK3313" s="20"/>
    </row>
    <row r="3314" spans="25:63" x14ac:dyDescent="0.25">
      <c r="Y3314" s="25"/>
      <c r="AA3314" s="26"/>
      <c r="AB3314" s="27"/>
      <c r="AC3314" s="27"/>
      <c r="AD3314" s="27"/>
      <c r="BA3314" s="32"/>
      <c r="BB3314" s="32"/>
      <c r="BC3314" s="28"/>
      <c r="BD3314" s="29"/>
      <c r="BE3314" s="30"/>
      <c r="BF3314" s="28"/>
      <c r="BG3314" s="29"/>
      <c r="BH3314" s="30"/>
      <c r="BI3314" s="20"/>
      <c r="BJ3314" s="20"/>
      <c r="BK3314" s="20"/>
    </row>
    <row r="3315" spans="25:63" x14ac:dyDescent="0.25">
      <c r="Y3315" s="25"/>
      <c r="AA3315" s="26"/>
      <c r="AB3315" s="27"/>
      <c r="AC3315" s="27"/>
      <c r="AD3315" s="27"/>
      <c r="BA3315" s="32"/>
      <c r="BB3315" s="32"/>
      <c r="BC3315" s="28"/>
      <c r="BD3315" s="29"/>
      <c r="BE3315" s="30"/>
      <c r="BF3315" s="28"/>
      <c r="BG3315" s="29"/>
      <c r="BH3315" s="30"/>
      <c r="BI3315" s="20"/>
      <c r="BJ3315" s="20"/>
      <c r="BK3315" s="20"/>
    </row>
    <row r="3316" spans="25:63" x14ac:dyDescent="0.25">
      <c r="Y3316" s="25"/>
      <c r="AA3316" s="26"/>
      <c r="AB3316" s="27"/>
      <c r="AC3316" s="27"/>
      <c r="AD3316" s="27"/>
      <c r="BA3316" s="32"/>
      <c r="BB3316" s="32"/>
      <c r="BC3316" s="28"/>
      <c r="BD3316" s="29"/>
      <c r="BE3316" s="30"/>
      <c r="BF3316" s="28"/>
      <c r="BG3316" s="29"/>
      <c r="BH3316" s="30"/>
      <c r="BI3316" s="20"/>
      <c r="BJ3316" s="20"/>
      <c r="BK3316" s="20"/>
    </row>
    <row r="3317" spans="25:63" x14ac:dyDescent="0.25">
      <c r="Y3317" s="25"/>
      <c r="AA3317" s="26"/>
      <c r="AB3317" s="27"/>
      <c r="AC3317" s="27"/>
      <c r="AD3317" s="27"/>
      <c r="BA3317" s="32"/>
      <c r="BB3317" s="32"/>
      <c r="BC3317" s="28"/>
      <c r="BD3317" s="29"/>
      <c r="BE3317" s="30"/>
      <c r="BF3317" s="28"/>
      <c r="BG3317" s="29"/>
      <c r="BH3317" s="30"/>
      <c r="BI3317" s="20"/>
      <c r="BJ3317" s="20"/>
      <c r="BK3317" s="20"/>
    </row>
    <row r="3318" spans="25:63" x14ac:dyDescent="0.25">
      <c r="Y3318" s="25"/>
      <c r="AA3318" s="26"/>
      <c r="AB3318" s="27"/>
      <c r="AC3318" s="27"/>
      <c r="AD3318" s="27"/>
      <c r="BA3318" s="32"/>
      <c r="BB3318" s="32"/>
      <c r="BC3318" s="28"/>
      <c r="BD3318" s="29"/>
      <c r="BE3318" s="30"/>
      <c r="BF3318" s="28"/>
      <c r="BG3318" s="29"/>
      <c r="BH3318" s="30"/>
      <c r="BI3318" s="20"/>
      <c r="BJ3318" s="20"/>
      <c r="BK3318" s="20"/>
    </row>
    <row r="3319" spans="25:63" x14ac:dyDescent="0.25">
      <c r="Y3319" s="25"/>
      <c r="AA3319" s="26"/>
      <c r="AB3319" s="27"/>
      <c r="AC3319" s="27"/>
      <c r="AD3319" s="27"/>
      <c r="BA3319" s="32"/>
      <c r="BB3319" s="32"/>
      <c r="BC3319" s="28"/>
      <c r="BD3319" s="29"/>
      <c r="BE3319" s="30"/>
      <c r="BF3319" s="28"/>
      <c r="BG3319" s="29"/>
      <c r="BH3319" s="30"/>
      <c r="BI3319" s="20"/>
      <c r="BJ3319" s="20"/>
      <c r="BK3319" s="20"/>
    </row>
    <row r="3320" spans="25:63" x14ac:dyDescent="0.25">
      <c r="Y3320" s="25"/>
      <c r="AA3320" s="26"/>
      <c r="AB3320" s="27"/>
      <c r="AC3320" s="27"/>
      <c r="AD3320" s="27"/>
      <c r="BA3320" s="32"/>
      <c r="BB3320" s="32"/>
      <c r="BC3320" s="28"/>
      <c r="BD3320" s="29"/>
      <c r="BE3320" s="30"/>
      <c r="BF3320" s="28"/>
      <c r="BG3320" s="29"/>
      <c r="BH3320" s="30"/>
      <c r="BI3320" s="20"/>
      <c r="BJ3320" s="20"/>
      <c r="BK3320" s="20"/>
    </row>
    <row r="3321" spans="25:63" x14ac:dyDescent="0.25">
      <c r="Y3321" s="25"/>
      <c r="AA3321" s="26"/>
      <c r="AB3321" s="27"/>
      <c r="AC3321" s="27"/>
      <c r="AD3321" s="27"/>
      <c r="BA3321" s="32"/>
      <c r="BB3321" s="32"/>
      <c r="BC3321" s="28"/>
      <c r="BD3321" s="29"/>
      <c r="BE3321" s="30"/>
      <c r="BF3321" s="28"/>
      <c r="BG3321" s="29"/>
      <c r="BH3321" s="30"/>
      <c r="BI3321" s="20"/>
      <c r="BJ3321" s="20"/>
      <c r="BK3321" s="20"/>
    </row>
    <row r="3322" spans="25:63" x14ac:dyDescent="0.25">
      <c r="Y3322" s="25"/>
      <c r="AA3322" s="26"/>
      <c r="AB3322" s="27"/>
      <c r="AC3322" s="27"/>
      <c r="AD3322" s="27"/>
      <c r="BA3322" s="32"/>
      <c r="BB3322" s="32"/>
      <c r="BC3322" s="28"/>
      <c r="BD3322" s="29"/>
      <c r="BE3322" s="30"/>
      <c r="BF3322" s="28"/>
      <c r="BG3322" s="29"/>
      <c r="BH3322" s="30"/>
      <c r="BI3322" s="20"/>
      <c r="BJ3322" s="20"/>
      <c r="BK3322" s="20"/>
    </row>
    <row r="3323" spans="25:63" x14ac:dyDescent="0.25">
      <c r="Y3323" s="25"/>
      <c r="AA3323" s="26"/>
      <c r="AB3323" s="27"/>
      <c r="AC3323" s="27"/>
      <c r="AD3323" s="27"/>
      <c r="BA3323" s="32"/>
      <c r="BB3323" s="32"/>
      <c r="BC3323" s="28"/>
      <c r="BD3323" s="29"/>
      <c r="BE3323" s="30"/>
      <c r="BF3323" s="28"/>
      <c r="BG3323" s="29"/>
      <c r="BH3323" s="30"/>
      <c r="BI3323" s="20"/>
      <c r="BJ3323" s="20"/>
      <c r="BK3323" s="20"/>
    </row>
    <row r="3324" spans="25:63" x14ac:dyDescent="0.25">
      <c r="Y3324" s="25"/>
      <c r="AA3324" s="26"/>
      <c r="AB3324" s="27"/>
      <c r="AC3324" s="27"/>
      <c r="AD3324" s="27"/>
      <c r="BA3324" s="32"/>
      <c r="BB3324" s="32"/>
      <c r="BC3324" s="28"/>
      <c r="BD3324" s="29"/>
      <c r="BE3324" s="30"/>
      <c r="BF3324" s="28"/>
      <c r="BG3324" s="29"/>
      <c r="BH3324" s="30"/>
      <c r="BI3324" s="20"/>
      <c r="BJ3324" s="20"/>
      <c r="BK3324" s="20"/>
    </row>
    <row r="3325" spans="25:63" x14ac:dyDescent="0.25">
      <c r="Y3325" s="25"/>
      <c r="AA3325" s="26"/>
      <c r="AB3325" s="27"/>
      <c r="AC3325" s="27"/>
      <c r="AD3325" s="27"/>
      <c r="BA3325" s="32"/>
      <c r="BB3325" s="32"/>
      <c r="BC3325" s="28"/>
      <c r="BD3325" s="29"/>
      <c r="BE3325" s="30"/>
      <c r="BF3325" s="28"/>
      <c r="BG3325" s="29"/>
      <c r="BH3325" s="30"/>
      <c r="BI3325" s="20"/>
      <c r="BJ3325" s="20"/>
      <c r="BK3325" s="20"/>
    </row>
    <row r="3326" spans="25:63" x14ac:dyDescent="0.25">
      <c r="Y3326" s="25"/>
      <c r="AA3326" s="26"/>
      <c r="AB3326" s="27"/>
      <c r="AC3326" s="27"/>
      <c r="AD3326" s="27"/>
      <c r="BA3326" s="32"/>
      <c r="BB3326" s="32"/>
      <c r="BC3326" s="28"/>
      <c r="BD3326" s="29"/>
      <c r="BE3326" s="30"/>
      <c r="BF3326" s="28"/>
      <c r="BG3326" s="29"/>
      <c r="BH3326" s="30"/>
      <c r="BI3326" s="20"/>
      <c r="BJ3326" s="20"/>
      <c r="BK3326" s="20"/>
    </row>
    <row r="3327" spans="25:63" x14ac:dyDescent="0.25">
      <c r="Y3327" s="25"/>
      <c r="AA3327" s="26"/>
      <c r="AB3327" s="27"/>
      <c r="AC3327" s="27"/>
      <c r="AD3327" s="27"/>
      <c r="BA3327" s="32"/>
      <c r="BB3327" s="32"/>
      <c r="BC3327" s="28"/>
      <c r="BD3327" s="29"/>
      <c r="BE3327" s="30"/>
      <c r="BF3327" s="28"/>
      <c r="BG3327" s="29"/>
      <c r="BH3327" s="30"/>
      <c r="BI3327" s="20"/>
      <c r="BJ3327" s="20"/>
      <c r="BK3327" s="20"/>
    </row>
    <row r="3328" spans="25:63" x14ac:dyDescent="0.25">
      <c r="Y3328" s="25"/>
      <c r="AA3328" s="26"/>
      <c r="AB3328" s="27"/>
      <c r="AC3328" s="27"/>
      <c r="AD3328" s="27"/>
      <c r="BA3328" s="32"/>
      <c r="BB3328" s="32"/>
      <c r="BC3328" s="28"/>
      <c r="BD3328" s="29"/>
      <c r="BE3328" s="30"/>
      <c r="BF3328" s="28"/>
      <c r="BG3328" s="29"/>
      <c r="BH3328" s="30"/>
      <c r="BI3328" s="20"/>
      <c r="BJ3328" s="20"/>
      <c r="BK3328" s="20"/>
    </row>
    <row r="3329" spans="25:63" x14ac:dyDescent="0.25">
      <c r="Y3329" s="25"/>
      <c r="AA3329" s="26"/>
      <c r="AB3329" s="27"/>
      <c r="AC3329" s="27"/>
      <c r="AD3329" s="27"/>
      <c r="BA3329" s="32"/>
      <c r="BB3329" s="32"/>
      <c r="BC3329" s="28"/>
      <c r="BD3329" s="29"/>
      <c r="BE3329" s="30"/>
      <c r="BF3329" s="28"/>
      <c r="BG3329" s="29"/>
      <c r="BH3329" s="30"/>
      <c r="BI3329" s="20"/>
      <c r="BJ3329" s="20"/>
      <c r="BK3329" s="20"/>
    </row>
    <row r="3330" spans="25:63" x14ac:dyDescent="0.25">
      <c r="Y3330" s="25"/>
      <c r="AA3330" s="26"/>
      <c r="AB3330" s="27"/>
      <c r="AC3330" s="27"/>
      <c r="AD3330" s="27"/>
      <c r="BA3330" s="32"/>
      <c r="BB3330" s="32"/>
      <c r="BC3330" s="28"/>
      <c r="BD3330" s="29"/>
      <c r="BE3330" s="30"/>
      <c r="BF3330" s="28"/>
      <c r="BG3330" s="29"/>
      <c r="BH3330" s="30"/>
      <c r="BI3330" s="20"/>
      <c r="BJ3330" s="20"/>
      <c r="BK3330" s="20"/>
    </row>
    <row r="3331" spans="25:63" x14ac:dyDescent="0.25">
      <c r="Y3331" s="25"/>
      <c r="AA3331" s="26"/>
      <c r="AB3331" s="27"/>
      <c r="AC3331" s="27"/>
      <c r="AD3331" s="27"/>
      <c r="BA3331" s="32"/>
      <c r="BB3331" s="32"/>
      <c r="BC3331" s="28"/>
      <c r="BD3331" s="29"/>
      <c r="BE3331" s="30"/>
      <c r="BF3331" s="28"/>
      <c r="BG3331" s="29"/>
      <c r="BH3331" s="30"/>
      <c r="BI3331" s="20"/>
      <c r="BJ3331" s="20"/>
      <c r="BK3331" s="20"/>
    </row>
    <row r="3332" spans="25:63" x14ac:dyDescent="0.25">
      <c r="Y3332" s="25"/>
      <c r="AA3332" s="26"/>
      <c r="AB3332" s="27"/>
      <c r="AC3332" s="27"/>
      <c r="AD3332" s="27"/>
      <c r="BA3332" s="32"/>
      <c r="BB3332" s="32"/>
      <c r="BC3332" s="28"/>
      <c r="BD3332" s="29"/>
      <c r="BE3332" s="30"/>
      <c r="BF3332" s="28"/>
      <c r="BG3332" s="29"/>
      <c r="BH3332" s="30"/>
      <c r="BI3332" s="20"/>
      <c r="BJ3332" s="20"/>
      <c r="BK3332" s="20"/>
    </row>
    <row r="3333" spans="25:63" x14ac:dyDescent="0.25">
      <c r="Y3333" s="25"/>
      <c r="AA3333" s="26"/>
      <c r="AB3333" s="27"/>
      <c r="AC3333" s="27"/>
      <c r="AD3333" s="27"/>
      <c r="BA3333" s="32"/>
      <c r="BB3333" s="32"/>
      <c r="BC3333" s="28"/>
      <c r="BD3333" s="29"/>
      <c r="BE3333" s="30"/>
      <c r="BF3333" s="28"/>
      <c r="BG3333" s="29"/>
      <c r="BH3333" s="30"/>
      <c r="BI3333" s="20"/>
      <c r="BJ3333" s="20"/>
      <c r="BK3333" s="20"/>
    </row>
    <row r="3334" spans="25:63" x14ac:dyDescent="0.25">
      <c r="Y3334" s="25"/>
      <c r="AA3334" s="26"/>
      <c r="AB3334" s="27"/>
      <c r="AC3334" s="27"/>
      <c r="AD3334" s="27"/>
      <c r="BA3334" s="32"/>
      <c r="BB3334" s="32"/>
      <c r="BC3334" s="28"/>
      <c r="BD3334" s="29"/>
      <c r="BE3334" s="30"/>
      <c r="BF3334" s="28"/>
      <c r="BG3334" s="29"/>
      <c r="BH3334" s="30"/>
      <c r="BI3334" s="20"/>
      <c r="BJ3334" s="20"/>
      <c r="BK3334" s="20"/>
    </row>
    <row r="3335" spans="25:63" x14ac:dyDescent="0.25">
      <c r="Y3335" s="25"/>
      <c r="AA3335" s="26"/>
      <c r="AB3335" s="27"/>
      <c r="AC3335" s="27"/>
      <c r="AD3335" s="27"/>
      <c r="BA3335" s="32"/>
      <c r="BB3335" s="32"/>
      <c r="BC3335" s="28"/>
      <c r="BD3335" s="29"/>
      <c r="BE3335" s="30"/>
      <c r="BF3335" s="28"/>
      <c r="BG3335" s="29"/>
      <c r="BH3335" s="30"/>
      <c r="BI3335" s="20"/>
      <c r="BJ3335" s="20"/>
      <c r="BK3335" s="20"/>
    </row>
    <row r="3336" spans="25:63" x14ac:dyDescent="0.25">
      <c r="Y3336" s="25"/>
      <c r="AA3336" s="26"/>
      <c r="AB3336" s="27"/>
      <c r="AC3336" s="27"/>
      <c r="AD3336" s="27"/>
      <c r="BA3336" s="32"/>
      <c r="BB3336" s="32"/>
      <c r="BC3336" s="28"/>
      <c r="BD3336" s="29"/>
      <c r="BE3336" s="30"/>
      <c r="BF3336" s="28"/>
      <c r="BG3336" s="29"/>
      <c r="BH3336" s="30"/>
      <c r="BI3336" s="20"/>
      <c r="BJ3336" s="20"/>
      <c r="BK3336" s="20"/>
    </row>
    <row r="3337" spans="25:63" x14ac:dyDescent="0.25">
      <c r="Y3337" s="25"/>
      <c r="AA3337" s="26"/>
      <c r="AB3337" s="27"/>
      <c r="AC3337" s="27"/>
      <c r="AD3337" s="27"/>
      <c r="BA3337" s="32"/>
      <c r="BB3337" s="32"/>
      <c r="BC3337" s="28"/>
      <c r="BD3337" s="29"/>
      <c r="BE3337" s="30"/>
      <c r="BF3337" s="28"/>
      <c r="BG3337" s="29"/>
      <c r="BH3337" s="30"/>
      <c r="BI3337" s="20"/>
      <c r="BJ3337" s="20"/>
      <c r="BK3337" s="20"/>
    </row>
    <row r="3338" spans="25:63" x14ac:dyDescent="0.25">
      <c r="Y3338" s="25"/>
      <c r="AA3338" s="26"/>
      <c r="AB3338" s="27"/>
      <c r="AC3338" s="27"/>
      <c r="AD3338" s="27"/>
      <c r="BA3338" s="32"/>
      <c r="BB3338" s="32"/>
      <c r="BC3338" s="28"/>
      <c r="BD3338" s="29"/>
      <c r="BE3338" s="30"/>
      <c r="BF3338" s="28"/>
      <c r="BG3338" s="29"/>
      <c r="BH3338" s="30"/>
      <c r="BI3338" s="20"/>
      <c r="BJ3338" s="20"/>
      <c r="BK3338" s="20"/>
    </row>
    <row r="3339" spans="25:63" x14ac:dyDescent="0.25">
      <c r="Y3339" s="25"/>
      <c r="AA3339" s="26"/>
      <c r="AB3339" s="27"/>
      <c r="AC3339" s="27"/>
      <c r="AD3339" s="27"/>
      <c r="BA3339" s="32"/>
      <c r="BB3339" s="32"/>
      <c r="BC3339" s="28"/>
      <c r="BD3339" s="29"/>
      <c r="BE3339" s="30"/>
      <c r="BF3339" s="28"/>
      <c r="BG3339" s="29"/>
      <c r="BH3339" s="30"/>
      <c r="BI3339" s="20"/>
      <c r="BJ3339" s="20"/>
      <c r="BK3339" s="20"/>
    </row>
    <row r="3340" spans="25:63" x14ac:dyDescent="0.25">
      <c r="Y3340" s="25"/>
      <c r="AA3340" s="26"/>
      <c r="AB3340" s="27"/>
      <c r="AC3340" s="27"/>
      <c r="AD3340" s="27"/>
      <c r="BA3340" s="32"/>
      <c r="BB3340" s="32"/>
      <c r="BC3340" s="28"/>
      <c r="BD3340" s="29"/>
      <c r="BE3340" s="30"/>
      <c r="BF3340" s="28"/>
      <c r="BG3340" s="29"/>
      <c r="BH3340" s="30"/>
      <c r="BI3340" s="20"/>
      <c r="BJ3340" s="20"/>
      <c r="BK3340" s="20"/>
    </row>
    <row r="3341" spans="25:63" x14ac:dyDescent="0.25">
      <c r="Y3341" s="25"/>
      <c r="AA3341" s="26"/>
      <c r="AB3341" s="27"/>
      <c r="AC3341" s="27"/>
      <c r="AD3341" s="27"/>
      <c r="BA3341" s="32"/>
      <c r="BB3341" s="32"/>
      <c r="BC3341" s="28"/>
      <c r="BD3341" s="29"/>
      <c r="BE3341" s="30"/>
      <c r="BF3341" s="28"/>
      <c r="BG3341" s="29"/>
      <c r="BH3341" s="30"/>
      <c r="BI3341" s="20"/>
      <c r="BJ3341" s="20"/>
      <c r="BK3341" s="20"/>
    </row>
    <row r="3342" spans="25:63" x14ac:dyDescent="0.25">
      <c r="Y3342" s="25"/>
      <c r="AA3342" s="26"/>
      <c r="AB3342" s="27"/>
      <c r="AC3342" s="27"/>
      <c r="AD3342" s="27"/>
      <c r="BA3342" s="32"/>
      <c r="BB3342" s="32"/>
      <c r="BC3342" s="28"/>
      <c r="BD3342" s="29"/>
      <c r="BE3342" s="30"/>
      <c r="BF3342" s="28"/>
      <c r="BG3342" s="29"/>
      <c r="BH3342" s="30"/>
      <c r="BI3342" s="20"/>
      <c r="BJ3342" s="20"/>
      <c r="BK3342" s="20"/>
    </row>
    <row r="3343" spans="25:63" x14ac:dyDescent="0.25">
      <c r="Y3343" s="25"/>
      <c r="AA3343" s="26"/>
      <c r="AB3343" s="27"/>
      <c r="AC3343" s="27"/>
      <c r="AD3343" s="27"/>
      <c r="BA3343" s="32"/>
      <c r="BB3343" s="32"/>
      <c r="BC3343" s="28"/>
      <c r="BD3343" s="29"/>
      <c r="BE3343" s="30"/>
      <c r="BF3343" s="28"/>
      <c r="BG3343" s="29"/>
      <c r="BH3343" s="30"/>
      <c r="BI3343" s="20"/>
      <c r="BJ3343" s="20"/>
      <c r="BK3343" s="20"/>
    </row>
    <row r="3344" spans="25:63" x14ac:dyDescent="0.25">
      <c r="Y3344" s="25"/>
      <c r="AA3344" s="26"/>
      <c r="AB3344" s="27"/>
      <c r="AC3344" s="27"/>
      <c r="AD3344" s="27"/>
      <c r="BA3344" s="32"/>
      <c r="BB3344" s="32"/>
      <c r="BC3344" s="28"/>
      <c r="BD3344" s="29"/>
      <c r="BE3344" s="30"/>
      <c r="BF3344" s="28"/>
      <c r="BG3344" s="29"/>
      <c r="BH3344" s="30"/>
      <c r="BI3344" s="20"/>
      <c r="BJ3344" s="20"/>
      <c r="BK3344" s="20"/>
    </row>
    <row r="3345" spans="25:63" x14ac:dyDescent="0.25">
      <c r="Y3345" s="25"/>
      <c r="AA3345" s="26"/>
      <c r="AB3345" s="27"/>
      <c r="AC3345" s="27"/>
      <c r="AD3345" s="27"/>
      <c r="BA3345" s="32"/>
      <c r="BB3345" s="32"/>
      <c r="BC3345" s="28"/>
      <c r="BD3345" s="29"/>
      <c r="BE3345" s="30"/>
      <c r="BF3345" s="28"/>
      <c r="BG3345" s="29"/>
      <c r="BH3345" s="30"/>
      <c r="BI3345" s="20"/>
      <c r="BJ3345" s="20"/>
      <c r="BK3345" s="20"/>
    </row>
    <row r="3346" spans="25:63" x14ac:dyDescent="0.25">
      <c r="Y3346" s="25"/>
      <c r="AA3346" s="26"/>
      <c r="AB3346" s="27"/>
      <c r="AC3346" s="27"/>
      <c r="AD3346" s="27"/>
      <c r="BA3346" s="32"/>
      <c r="BB3346" s="32"/>
      <c r="BC3346" s="28"/>
      <c r="BD3346" s="29"/>
      <c r="BE3346" s="30"/>
      <c r="BF3346" s="28"/>
      <c r="BG3346" s="29"/>
      <c r="BH3346" s="30"/>
      <c r="BI3346" s="20"/>
      <c r="BJ3346" s="20"/>
      <c r="BK3346" s="20"/>
    </row>
    <row r="3347" spans="25:63" x14ac:dyDescent="0.25">
      <c r="Y3347" s="25"/>
      <c r="AA3347" s="26"/>
      <c r="AB3347" s="27"/>
      <c r="AC3347" s="27"/>
      <c r="AD3347" s="27"/>
      <c r="BA3347" s="32"/>
      <c r="BB3347" s="32"/>
      <c r="BC3347" s="28"/>
      <c r="BD3347" s="29"/>
      <c r="BE3347" s="30"/>
      <c r="BF3347" s="28"/>
      <c r="BG3347" s="29"/>
      <c r="BH3347" s="30"/>
      <c r="BI3347" s="20"/>
      <c r="BJ3347" s="20"/>
      <c r="BK3347" s="20"/>
    </row>
    <row r="3348" spans="25:63" x14ac:dyDescent="0.25">
      <c r="Y3348" s="25"/>
      <c r="AA3348" s="26"/>
      <c r="AB3348" s="27"/>
      <c r="AC3348" s="27"/>
      <c r="AD3348" s="27"/>
      <c r="BA3348" s="32"/>
      <c r="BB3348" s="32"/>
      <c r="BC3348" s="28"/>
      <c r="BD3348" s="29"/>
      <c r="BE3348" s="30"/>
      <c r="BF3348" s="28"/>
      <c r="BG3348" s="29"/>
      <c r="BH3348" s="30"/>
      <c r="BI3348" s="20"/>
      <c r="BJ3348" s="20"/>
      <c r="BK3348" s="20"/>
    </row>
    <row r="3349" spans="25:63" x14ac:dyDescent="0.25">
      <c r="Y3349" s="25"/>
      <c r="AA3349" s="26"/>
      <c r="AB3349" s="27"/>
      <c r="AC3349" s="27"/>
      <c r="AD3349" s="27"/>
      <c r="BA3349" s="32"/>
      <c r="BB3349" s="32"/>
      <c r="BC3349" s="28"/>
      <c r="BD3349" s="29"/>
      <c r="BE3349" s="30"/>
      <c r="BF3349" s="28"/>
      <c r="BG3349" s="29"/>
      <c r="BH3349" s="30"/>
      <c r="BI3349" s="20"/>
      <c r="BJ3349" s="20"/>
      <c r="BK3349" s="20"/>
    </row>
    <row r="3350" spans="25:63" x14ac:dyDescent="0.25">
      <c r="Y3350" s="25"/>
      <c r="AA3350" s="26"/>
      <c r="AB3350" s="27"/>
      <c r="AC3350" s="27"/>
      <c r="AD3350" s="27"/>
      <c r="BA3350" s="32"/>
      <c r="BB3350" s="32"/>
      <c r="BC3350" s="28"/>
      <c r="BD3350" s="29"/>
      <c r="BE3350" s="30"/>
      <c r="BF3350" s="28"/>
      <c r="BG3350" s="29"/>
      <c r="BH3350" s="30"/>
      <c r="BI3350" s="20"/>
      <c r="BJ3350" s="20"/>
      <c r="BK3350" s="20"/>
    </row>
    <row r="3351" spans="25:63" x14ac:dyDescent="0.25">
      <c r="Y3351" s="25"/>
      <c r="AA3351" s="26"/>
      <c r="AB3351" s="27"/>
      <c r="AC3351" s="27"/>
      <c r="AD3351" s="27"/>
      <c r="BA3351" s="32"/>
      <c r="BB3351" s="32"/>
      <c r="BC3351" s="28"/>
      <c r="BD3351" s="29"/>
      <c r="BE3351" s="30"/>
      <c r="BF3351" s="28"/>
      <c r="BG3351" s="29"/>
      <c r="BH3351" s="30"/>
      <c r="BI3351" s="20"/>
      <c r="BJ3351" s="20"/>
      <c r="BK3351" s="20"/>
    </row>
    <row r="3352" spans="25:63" x14ac:dyDescent="0.25">
      <c r="Y3352" s="25"/>
      <c r="AA3352" s="26"/>
      <c r="AB3352" s="27"/>
      <c r="AC3352" s="27"/>
      <c r="AD3352" s="27"/>
      <c r="BA3352" s="32"/>
      <c r="BB3352" s="32"/>
      <c r="BC3352" s="28"/>
      <c r="BD3352" s="29"/>
      <c r="BE3352" s="30"/>
      <c r="BF3352" s="28"/>
      <c r="BG3352" s="29"/>
      <c r="BH3352" s="30"/>
      <c r="BI3352" s="20"/>
      <c r="BJ3352" s="20"/>
      <c r="BK3352" s="20"/>
    </row>
    <row r="3353" spans="25:63" x14ac:dyDescent="0.25">
      <c r="Y3353" s="25"/>
      <c r="AA3353" s="26"/>
      <c r="AB3353" s="27"/>
      <c r="AC3353" s="27"/>
      <c r="AD3353" s="27"/>
      <c r="BA3353" s="32"/>
      <c r="BB3353" s="32"/>
      <c r="BC3353" s="28"/>
      <c r="BD3353" s="29"/>
      <c r="BE3353" s="30"/>
      <c r="BF3353" s="28"/>
      <c r="BG3353" s="29"/>
      <c r="BH3353" s="30"/>
      <c r="BI3353" s="20"/>
      <c r="BJ3353" s="20"/>
      <c r="BK3353" s="20"/>
    </row>
    <row r="3354" spans="25:63" x14ac:dyDescent="0.25">
      <c r="Y3354" s="25"/>
      <c r="AA3354" s="26"/>
      <c r="AB3354" s="27"/>
      <c r="AC3354" s="27"/>
      <c r="AD3354" s="27"/>
      <c r="BA3354" s="32"/>
      <c r="BB3354" s="32"/>
      <c r="BC3354" s="28"/>
      <c r="BD3354" s="29"/>
      <c r="BE3354" s="30"/>
      <c r="BF3354" s="28"/>
      <c r="BG3354" s="29"/>
      <c r="BH3354" s="30"/>
      <c r="BI3354" s="20"/>
      <c r="BJ3354" s="20"/>
      <c r="BK3354" s="20"/>
    </row>
    <row r="3355" spans="25:63" x14ac:dyDescent="0.25">
      <c r="Y3355" s="25"/>
      <c r="AA3355" s="26"/>
      <c r="AB3355" s="27"/>
      <c r="AC3355" s="27"/>
      <c r="AD3355" s="27"/>
      <c r="BA3355" s="32"/>
      <c r="BB3355" s="32"/>
      <c r="BC3355" s="28"/>
      <c r="BD3355" s="29"/>
      <c r="BE3355" s="30"/>
      <c r="BF3355" s="28"/>
      <c r="BG3355" s="29"/>
      <c r="BH3355" s="30"/>
      <c r="BI3355" s="20"/>
      <c r="BJ3355" s="20"/>
      <c r="BK3355" s="20"/>
    </row>
    <row r="3356" spans="25:63" x14ac:dyDescent="0.25">
      <c r="Y3356" s="25"/>
      <c r="AA3356" s="26"/>
      <c r="AB3356" s="27"/>
      <c r="AC3356" s="27"/>
      <c r="AD3356" s="27"/>
      <c r="BA3356" s="32"/>
      <c r="BB3356" s="32"/>
      <c r="BC3356" s="28"/>
      <c r="BD3356" s="29"/>
      <c r="BE3356" s="30"/>
      <c r="BF3356" s="28"/>
      <c r="BG3356" s="29"/>
      <c r="BH3356" s="30"/>
      <c r="BI3356" s="20"/>
      <c r="BJ3356" s="20"/>
      <c r="BK3356" s="20"/>
    </row>
    <row r="3357" spans="25:63" x14ac:dyDescent="0.25">
      <c r="Y3357" s="25"/>
      <c r="AA3357" s="26"/>
      <c r="AB3357" s="27"/>
      <c r="AC3357" s="27"/>
      <c r="AD3357" s="27"/>
      <c r="BA3357" s="32"/>
      <c r="BB3357" s="32"/>
      <c r="BC3357" s="28"/>
      <c r="BD3357" s="29"/>
      <c r="BE3357" s="30"/>
      <c r="BF3357" s="28"/>
      <c r="BG3357" s="29"/>
      <c r="BH3357" s="30"/>
      <c r="BI3357" s="20"/>
      <c r="BJ3357" s="20"/>
      <c r="BK3357" s="20"/>
    </row>
    <row r="3358" spans="25:63" x14ac:dyDescent="0.25">
      <c r="Y3358" s="25"/>
      <c r="AA3358" s="26"/>
      <c r="AB3358" s="27"/>
      <c r="AC3358" s="27"/>
      <c r="AD3358" s="27"/>
      <c r="BA3358" s="32"/>
      <c r="BB3358" s="32"/>
      <c r="BC3358" s="28"/>
      <c r="BD3358" s="29"/>
      <c r="BE3358" s="30"/>
      <c r="BF3358" s="28"/>
      <c r="BG3358" s="29"/>
      <c r="BH3358" s="30"/>
      <c r="BI3358" s="20"/>
      <c r="BJ3358" s="20"/>
      <c r="BK3358" s="20"/>
    </row>
    <row r="3359" spans="25:63" x14ac:dyDescent="0.25">
      <c r="Y3359" s="25"/>
      <c r="AA3359" s="26"/>
      <c r="AB3359" s="27"/>
      <c r="AC3359" s="27"/>
      <c r="AD3359" s="27"/>
      <c r="BA3359" s="32"/>
      <c r="BB3359" s="32"/>
      <c r="BC3359" s="28"/>
      <c r="BD3359" s="29"/>
      <c r="BE3359" s="30"/>
      <c r="BF3359" s="28"/>
      <c r="BG3359" s="29"/>
      <c r="BH3359" s="30"/>
      <c r="BI3359" s="20"/>
      <c r="BJ3359" s="20"/>
      <c r="BK3359" s="20"/>
    </row>
    <row r="3360" spans="25:63" x14ac:dyDescent="0.25">
      <c r="Y3360" s="25"/>
      <c r="AA3360" s="26"/>
      <c r="AB3360" s="27"/>
      <c r="AC3360" s="27"/>
      <c r="AD3360" s="27"/>
      <c r="BA3360" s="32"/>
      <c r="BB3360" s="32"/>
      <c r="BC3360" s="28"/>
      <c r="BD3360" s="29"/>
      <c r="BE3360" s="30"/>
      <c r="BF3360" s="28"/>
      <c r="BG3360" s="29"/>
      <c r="BH3360" s="30"/>
      <c r="BI3360" s="20"/>
      <c r="BJ3360" s="20"/>
      <c r="BK3360" s="20"/>
    </row>
    <row r="3361" spans="25:63" x14ac:dyDescent="0.25">
      <c r="Y3361" s="25"/>
      <c r="AA3361" s="26"/>
      <c r="AB3361" s="27"/>
      <c r="AC3361" s="27"/>
      <c r="AD3361" s="27"/>
      <c r="BA3361" s="32"/>
      <c r="BB3361" s="32"/>
      <c r="BC3361" s="28"/>
      <c r="BD3361" s="29"/>
      <c r="BE3361" s="30"/>
      <c r="BF3361" s="28"/>
      <c r="BG3361" s="29"/>
      <c r="BH3361" s="30"/>
      <c r="BI3361" s="20"/>
      <c r="BJ3361" s="20"/>
      <c r="BK3361" s="20"/>
    </row>
    <row r="3362" spans="25:63" x14ac:dyDescent="0.25">
      <c r="Y3362" s="25"/>
      <c r="AA3362" s="26"/>
      <c r="AB3362" s="27"/>
      <c r="AC3362" s="27"/>
      <c r="AD3362" s="27"/>
      <c r="BA3362" s="32"/>
      <c r="BB3362" s="32"/>
      <c r="BC3362" s="28"/>
      <c r="BD3362" s="29"/>
      <c r="BE3362" s="30"/>
      <c r="BF3362" s="28"/>
      <c r="BG3362" s="29"/>
      <c r="BH3362" s="30"/>
      <c r="BI3362" s="20"/>
      <c r="BJ3362" s="20"/>
      <c r="BK3362" s="20"/>
    </row>
    <row r="3363" spans="25:63" x14ac:dyDescent="0.25">
      <c r="Y3363" s="25"/>
      <c r="AA3363" s="26"/>
      <c r="AB3363" s="27"/>
      <c r="AC3363" s="27"/>
      <c r="AD3363" s="27"/>
      <c r="BA3363" s="32"/>
      <c r="BB3363" s="32"/>
      <c r="BC3363" s="28"/>
      <c r="BD3363" s="29"/>
      <c r="BE3363" s="30"/>
      <c r="BF3363" s="28"/>
      <c r="BG3363" s="29"/>
      <c r="BH3363" s="30"/>
      <c r="BI3363" s="20"/>
      <c r="BJ3363" s="20"/>
      <c r="BK3363" s="20"/>
    </row>
    <row r="3364" spans="25:63" x14ac:dyDescent="0.25">
      <c r="Y3364" s="25"/>
      <c r="AA3364" s="26"/>
      <c r="AB3364" s="27"/>
      <c r="AC3364" s="27"/>
      <c r="AD3364" s="27"/>
      <c r="BA3364" s="32"/>
      <c r="BB3364" s="32"/>
      <c r="BC3364" s="28"/>
      <c r="BD3364" s="29"/>
      <c r="BE3364" s="30"/>
      <c r="BF3364" s="28"/>
      <c r="BG3364" s="29"/>
      <c r="BH3364" s="30"/>
      <c r="BI3364" s="20"/>
      <c r="BJ3364" s="20"/>
      <c r="BK3364" s="20"/>
    </row>
    <row r="3365" spans="25:63" x14ac:dyDescent="0.25">
      <c r="Y3365" s="25"/>
      <c r="AA3365" s="26"/>
      <c r="AB3365" s="27"/>
      <c r="AC3365" s="27"/>
      <c r="AD3365" s="27"/>
      <c r="BA3365" s="32"/>
      <c r="BB3365" s="32"/>
      <c r="BC3365" s="28"/>
      <c r="BD3365" s="29"/>
      <c r="BE3365" s="30"/>
      <c r="BF3365" s="28"/>
      <c r="BG3365" s="29"/>
      <c r="BH3365" s="30"/>
      <c r="BI3365" s="20"/>
      <c r="BJ3365" s="20"/>
      <c r="BK3365" s="20"/>
    </row>
    <row r="3366" spans="25:63" x14ac:dyDescent="0.25">
      <c r="Y3366" s="25"/>
      <c r="AA3366" s="26"/>
      <c r="AB3366" s="27"/>
      <c r="AC3366" s="27"/>
      <c r="AD3366" s="27"/>
      <c r="BA3366" s="32"/>
      <c r="BB3366" s="32"/>
      <c r="BC3366" s="28"/>
      <c r="BD3366" s="29"/>
      <c r="BE3366" s="30"/>
      <c r="BF3366" s="28"/>
      <c r="BG3366" s="29"/>
      <c r="BH3366" s="30"/>
      <c r="BI3366" s="20"/>
      <c r="BJ3366" s="20"/>
      <c r="BK3366" s="20"/>
    </row>
    <row r="3367" spans="25:63" x14ac:dyDescent="0.25">
      <c r="Y3367" s="25"/>
      <c r="AA3367" s="26"/>
      <c r="AB3367" s="27"/>
      <c r="AC3367" s="27"/>
      <c r="AD3367" s="27"/>
      <c r="BA3367" s="32"/>
      <c r="BB3367" s="32"/>
      <c r="BC3367" s="28"/>
      <c r="BD3367" s="29"/>
      <c r="BE3367" s="30"/>
      <c r="BF3367" s="28"/>
      <c r="BG3367" s="29"/>
      <c r="BH3367" s="30"/>
      <c r="BI3367" s="20"/>
      <c r="BJ3367" s="20"/>
      <c r="BK3367" s="20"/>
    </row>
    <row r="3368" spans="25:63" x14ac:dyDescent="0.25">
      <c r="Y3368" s="25"/>
      <c r="AA3368" s="26"/>
      <c r="AB3368" s="27"/>
      <c r="AC3368" s="27"/>
      <c r="AD3368" s="27"/>
      <c r="BA3368" s="32"/>
      <c r="BB3368" s="32"/>
      <c r="BC3368" s="28"/>
      <c r="BD3368" s="29"/>
      <c r="BE3368" s="30"/>
      <c r="BF3368" s="28"/>
      <c r="BG3368" s="29"/>
      <c r="BH3368" s="30"/>
      <c r="BI3368" s="20"/>
      <c r="BJ3368" s="20"/>
      <c r="BK3368" s="20"/>
    </row>
    <row r="3369" spans="25:63" x14ac:dyDescent="0.25">
      <c r="Y3369" s="25"/>
      <c r="AA3369" s="26"/>
      <c r="AB3369" s="27"/>
      <c r="AC3369" s="27"/>
      <c r="AD3369" s="27"/>
      <c r="BA3369" s="32"/>
      <c r="BB3369" s="32"/>
      <c r="BC3369" s="28"/>
      <c r="BD3369" s="29"/>
      <c r="BE3369" s="30"/>
      <c r="BF3369" s="28"/>
      <c r="BG3369" s="29"/>
      <c r="BH3369" s="30"/>
      <c r="BI3369" s="20"/>
      <c r="BJ3369" s="20"/>
      <c r="BK3369" s="20"/>
    </row>
    <row r="3370" spans="25:63" x14ac:dyDescent="0.25">
      <c r="Y3370" s="25"/>
      <c r="AA3370" s="26"/>
      <c r="AB3370" s="27"/>
      <c r="AC3370" s="27"/>
      <c r="AD3370" s="27"/>
      <c r="BA3370" s="32"/>
      <c r="BB3370" s="32"/>
      <c r="BC3370" s="28"/>
      <c r="BD3370" s="29"/>
      <c r="BE3370" s="30"/>
      <c r="BF3370" s="28"/>
      <c r="BG3370" s="29"/>
      <c r="BH3370" s="30"/>
      <c r="BI3370" s="20"/>
      <c r="BJ3370" s="20"/>
      <c r="BK3370" s="20"/>
    </row>
    <row r="3371" spans="25:63" x14ac:dyDescent="0.25">
      <c r="Y3371" s="25"/>
      <c r="AA3371" s="26"/>
      <c r="AB3371" s="27"/>
      <c r="AC3371" s="27"/>
      <c r="AD3371" s="27"/>
      <c r="BA3371" s="32"/>
      <c r="BB3371" s="32"/>
      <c r="BC3371" s="28"/>
      <c r="BD3371" s="29"/>
      <c r="BE3371" s="30"/>
      <c r="BF3371" s="28"/>
      <c r="BG3371" s="29"/>
      <c r="BH3371" s="30"/>
      <c r="BI3371" s="20"/>
      <c r="BJ3371" s="20"/>
      <c r="BK3371" s="20"/>
    </row>
    <row r="3372" spans="25:63" x14ac:dyDescent="0.25">
      <c r="Y3372" s="25"/>
      <c r="AA3372" s="26"/>
      <c r="AB3372" s="27"/>
      <c r="AC3372" s="27"/>
      <c r="AD3372" s="27"/>
      <c r="BA3372" s="32"/>
      <c r="BB3372" s="32"/>
      <c r="BC3372" s="28"/>
      <c r="BD3372" s="29"/>
      <c r="BE3372" s="30"/>
      <c r="BF3372" s="28"/>
      <c r="BG3372" s="29"/>
      <c r="BH3372" s="30"/>
      <c r="BI3372" s="20"/>
      <c r="BJ3372" s="20"/>
      <c r="BK3372" s="20"/>
    </row>
    <row r="3373" spans="25:63" x14ac:dyDescent="0.25">
      <c r="Y3373" s="25"/>
      <c r="AA3373" s="26"/>
      <c r="AB3373" s="27"/>
      <c r="AC3373" s="27"/>
      <c r="AD3373" s="27"/>
      <c r="BA3373" s="32"/>
      <c r="BB3373" s="32"/>
      <c r="BC3373" s="28"/>
      <c r="BD3373" s="29"/>
      <c r="BE3373" s="30"/>
      <c r="BF3373" s="28"/>
      <c r="BG3373" s="29"/>
      <c r="BH3373" s="30"/>
      <c r="BI3373" s="20"/>
      <c r="BJ3373" s="20"/>
      <c r="BK3373" s="20"/>
    </row>
    <row r="3374" spans="25:63" x14ac:dyDescent="0.25">
      <c r="Y3374" s="25"/>
      <c r="AA3374" s="26"/>
      <c r="AB3374" s="27"/>
      <c r="AC3374" s="27"/>
      <c r="AD3374" s="27"/>
      <c r="BA3374" s="32"/>
      <c r="BB3374" s="32"/>
      <c r="BC3374" s="28"/>
      <c r="BD3374" s="29"/>
      <c r="BE3374" s="30"/>
      <c r="BF3374" s="28"/>
      <c r="BG3374" s="29"/>
      <c r="BH3374" s="30"/>
      <c r="BI3374" s="20"/>
      <c r="BJ3374" s="20"/>
      <c r="BK3374" s="20"/>
    </row>
    <row r="3375" spans="25:63" x14ac:dyDescent="0.25">
      <c r="Y3375" s="25"/>
      <c r="AA3375" s="26"/>
      <c r="AB3375" s="27"/>
      <c r="AC3375" s="27"/>
      <c r="AD3375" s="27"/>
      <c r="BA3375" s="32"/>
      <c r="BB3375" s="32"/>
      <c r="BC3375" s="28"/>
      <c r="BD3375" s="29"/>
      <c r="BE3375" s="30"/>
      <c r="BF3375" s="28"/>
      <c r="BG3375" s="29"/>
      <c r="BH3375" s="30"/>
      <c r="BI3375" s="20"/>
      <c r="BJ3375" s="20"/>
      <c r="BK3375" s="20"/>
    </row>
    <row r="3376" spans="25:63" x14ac:dyDescent="0.25">
      <c r="Y3376" s="25"/>
      <c r="AA3376" s="26"/>
      <c r="AB3376" s="27"/>
      <c r="AC3376" s="27"/>
      <c r="AD3376" s="27"/>
      <c r="BA3376" s="32"/>
      <c r="BB3376" s="32"/>
      <c r="BC3376" s="28"/>
      <c r="BD3376" s="29"/>
      <c r="BE3376" s="30"/>
      <c r="BF3376" s="28"/>
      <c r="BG3376" s="29"/>
      <c r="BH3376" s="30"/>
      <c r="BI3376" s="20"/>
      <c r="BJ3376" s="20"/>
      <c r="BK3376" s="20"/>
    </row>
    <row r="3377" spans="25:63" x14ac:dyDescent="0.25">
      <c r="Y3377" s="25"/>
      <c r="AA3377" s="26"/>
      <c r="AB3377" s="27"/>
      <c r="AC3377" s="27"/>
      <c r="AD3377" s="27"/>
      <c r="BA3377" s="32"/>
      <c r="BB3377" s="32"/>
      <c r="BC3377" s="28"/>
      <c r="BD3377" s="29"/>
      <c r="BE3377" s="30"/>
      <c r="BF3377" s="28"/>
      <c r="BG3377" s="29"/>
      <c r="BH3377" s="30"/>
      <c r="BI3377" s="20"/>
      <c r="BJ3377" s="20"/>
      <c r="BK3377" s="20"/>
    </row>
    <row r="3378" spans="25:63" x14ac:dyDescent="0.25">
      <c r="Y3378" s="25"/>
      <c r="AA3378" s="26"/>
      <c r="AB3378" s="27"/>
      <c r="AC3378" s="27"/>
      <c r="AD3378" s="27"/>
      <c r="BA3378" s="32"/>
      <c r="BB3378" s="32"/>
      <c r="BC3378" s="28"/>
      <c r="BD3378" s="29"/>
      <c r="BE3378" s="30"/>
      <c r="BF3378" s="28"/>
      <c r="BG3378" s="29"/>
      <c r="BH3378" s="30"/>
      <c r="BI3378" s="20"/>
      <c r="BJ3378" s="20"/>
      <c r="BK3378" s="20"/>
    </row>
    <row r="3379" spans="25:63" x14ac:dyDescent="0.25">
      <c r="Y3379" s="25"/>
      <c r="AA3379" s="26"/>
      <c r="AB3379" s="27"/>
      <c r="AC3379" s="27"/>
      <c r="AD3379" s="27"/>
      <c r="BA3379" s="32"/>
      <c r="BB3379" s="32"/>
      <c r="BC3379" s="28"/>
      <c r="BD3379" s="29"/>
      <c r="BE3379" s="30"/>
      <c r="BF3379" s="28"/>
      <c r="BG3379" s="29"/>
      <c r="BH3379" s="30"/>
      <c r="BI3379" s="20"/>
      <c r="BJ3379" s="20"/>
      <c r="BK3379" s="20"/>
    </row>
    <row r="3380" spans="25:63" x14ac:dyDescent="0.25">
      <c r="Y3380" s="25"/>
      <c r="AA3380" s="26"/>
      <c r="AB3380" s="27"/>
      <c r="AC3380" s="27"/>
      <c r="AD3380" s="27"/>
      <c r="BA3380" s="32"/>
      <c r="BB3380" s="32"/>
      <c r="BC3380" s="28"/>
      <c r="BD3380" s="29"/>
      <c r="BE3380" s="30"/>
      <c r="BF3380" s="28"/>
      <c r="BG3380" s="29"/>
      <c r="BH3380" s="30"/>
      <c r="BI3380" s="20"/>
      <c r="BJ3380" s="20"/>
      <c r="BK3380" s="20"/>
    </row>
    <row r="3381" spans="25:63" x14ac:dyDescent="0.25">
      <c r="Y3381" s="25"/>
      <c r="AA3381" s="26"/>
      <c r="AB3381" s="27"/>
      <c r="AC3381" s="27"/>
      <c r="AD3381" s="27"/>
      <c r="BA3381" s="32"/>
      <c r="BB3381" s="32"/>
      <c r="BC3381" s="28"/>
      <c r="BD3381" s="29"/>
      <c r="BE3381" s="30"/>
      <c r="BF3381" s="28"/>
      <c r="BG3381" s="29"/>
      <c r="BH3381" s="30"/>
      <c r="BI3381" s="20"/>
      <c r="BJ3381" s="20"/>
      <c r="BK3381" s="20"/>
    </row>
    <row r="3382" spans="25:63" x14ac:dyDescent="0.25">
      <c r="Y3382" s="25"/>
      <c r="AA3382" s="26"/>
      <c r="AB3382" s="27"/>
      <c r="AC3382" s="27"/>
      <c r="AD3382" s="27"/>
      <c r="BA3382" s="32"/>
      <c r="BB3382" s="32"/>
      <c r="BC3382" s="28"/>
      <c r="BD3382" s="29"/>
      <c r="BE3382" s="30"/>
      <c r="BF3382" s="28"/>
      <c r="BG3382" s="29"/>
      <c r="BH3382" s="30"/>
      <c r="BI3382" s="20"/>
      <c r="BJ3382" s="20"/>
      <c r="BK3382" s="20"/>
    </row>
    <row r="3383" spans="25:63" x14ac:dyDescent="0.25">
      <c r="Y3383" s="25"/>
      <c r="AA3383" s="26"/>
      <c r="AB3383" s="27"/>
      <c r="AC3383" s="27"/>
      <c r="AD3383" s="27"/>
      <c r="BA3383" s="32"/>
      <c r="BB3383" s="32"/>
      <c r="BC3383" s="28"/>
      <c r="BD3383" s="29"/>
      <c r="BE3383" s="30"/>
      <c r="BF3383" s="28"/>
      <c r="BG3383" s="29"/>
      <c r="BH3383" s="30"/>
      <c r="BI3383" s="20"/>
      <c r="BJ3383" s="20"/>
      <c r="BK3383" s="20"/>
    </row>
    <row r="3384" spans="25:63" x14ac:dyDescent="0.25">
      <c r="Y3384" s="25"/>
      <c r="AA3384" s="26"/>
      <c r="AB3384" s="27"/>
      <c r="AC3384" s="27"/>
      <c r="AD3384" s="27"/>
      <c r="BA3384" s="32"/>
      <c r="BB3384" s="32"/>
      <c r="BC3384" s="28"/>
      <c r="BD3384" s="29"/>
      <c r="BE3384" s="30"/>
      <c r="BF3384" s="28"/>
      <c r="BG3384" s="29"/>
      <c r="BH3384" s="30"/>
      <c r="BI3384" s="20"/>
      <c r="BJ3384" s="20"/>
      <c r="BK3384" s="20"/>
    </row>
    <row r="3385" spans="25:63" x14ac:dyDescent="0.25">
      <c r="Y3385" s="25"/>
      <c r="AA3385" s="26"/>
      <c r="AB3385" s="27"/>
      <c r="AC3385" s="27"/>
      <c r="AD3385" s="27"/>
      <c r="BA3385" s="32"/>
      <c r="BB3385" s="32"/>
      <c r="BC3385" s="28"/>
      <c r="BD3385" s="29"/>
      <c r="BE3385" s="30"/>
      <c r="BF3385" s="28"/>
      <c r="BG3385" s="29"/>
      <c r="BH3385" s="30"/>
      <c r="BI3385" s="20"/>
      <c r="BJ3385" s="20"/>
      <c r="BK3385" s="20"/>
    </row>
    <row r="3386" spans="25:63" x14ac:dyDescent="0.25">
      <c r="Y3386" s="25"/>
      <c r="AA3386" s="26"/>
      <c r="AB3386" s="27"/>
      <c r="AC3386" s="27"/>
      <c r="AD3386" s="27"/>
      <c r="BA3386" s="32"/>
      <c r="BB3386" s="32"/>
      <c r="BC3386" s="28"/>
      <c r="BD3386" s="29"/>
      <c r="BE3386" s="30"/>
      <c r="BF3386" s="28"/>
      <c r="BG3386" s="29"/>
      <c r="BH3386" s="30"/>
      <c r="BI3386" s="20"/>
      <c r="BJ3386" s="20"/>
      <c r="BK3386" s="20"/>
    </row>
    <row r="3387" spans="25:63" x14ac:dyDescent="0.25">
      <c r="Y3387" s="25"/>
      <c r="AA3387" s="26"/>
      <c r="AB3387" s="27"/>
      <c r="AC3387" s="27"/>
      <c r="AD3387" s="27"/>
      <c r="BA3387" s="32"/>
      <c r="BB3387" s="32"/>
      <c r="BC3387" s="28"/>
      <c r="BD3387" s="29"/>
      <c r="BE3387" s="30"/>
      <c r="BF3387" s="28"/>
      <c r="BG3387" s="29"/>
      <c r="BH3387" s="30"/>
      <c r="BI3387" s="20"/>
      <c r="BJ3387" s="20"/>
      <c r="BK3387" s="20"/>
    </row>
    <row r="3388" spans="25:63" x14ac:dyDescent="0.25">
      <c r="Y3388" s="25"/>
      <c r="AA3388" s="26"/>
      <c r="AB3388" s="27"/>
      <c r="AC3388" s="27"/>
      <c r="AD3388" s="27"/>
      <c r="BA3388" s="32"/>
      <c r="BB3388" s="32"/>
      <c r="BC3388" s="28"/>
      <c r="BD3388" s="29"/>
      <c r="BE3388" s="30"/>
      <c r="BF3388" s="28"/>
      <c r="BG3388" s="29"/>
      <c r="BH3388" s="30"/>
      <c r="BI3388" s="20"/>
      <c r="BJ3388" s="20"/>
      <c r="BK3388" s="20"/>
    </row>
    <row r="3389" spans="25:63" x14ac:dyDescent="0.25">
      <c r="Y3389" s="25"/>
      <c r="AA3389" s="26"/>
      <c r="AB3389" s="27"/>
      <c r="AC3389" s="27"/>
      <c r="AD3389" s="27"/>
      <c r="BA3389" s="32"/>
      <c r="BB3389" s="32"/>
      <c r="BC3389" s="28"/>
      <c r="BD3389" s="29"/>
      <c r="BE3389" s="30"/>
      <c r="BF3389" s="28"/>
      <c r="BG3389" s="29"/>
      <c r="BH3389" s="30"/>
      <c r="BI3389" s="20"/>
      <c r="BJ3389" s="20"/>
      <c r="BK3389" s="20"/>
    </row>
    <row r="3390" spans="25:63" x14ac:dyDescent="0.25">
      <c r="Y3390" s="25"/>
      <c r="AA3390" s="26"/>
      <c r="AB3390" s="27"/>
      <c r="AC3390" s="27"/>
      <c r="AD3390" s="27"/>
      <c r="BA3390" s="32"/>
      <c r="BB3390" s="32"/>
      <c r="BC3390" s="28"/>
      <c r="BD3390" s="29"/>
      <c r="BE3390" s="30"/>
      <c r="BF3390" s="28"/>
      <c r="BG3390" s="29"/>
      <c r="BH3390" s="30"/>
      <c r="BI3390" s="20"/>
      <c r="BJ3390" s="20"/>
      <c r="BK3390" s="20"/>
    </row>
    <row r="3391" spans="25:63" x14ac:dyDescent="0.25">
      <c r="Y3391" s="25"/>
      <c r="AA3391" s="26"/>
      <c r="AB3391" s="27"/>
      <c r="AC3391" s="27"/>
      <c r="AD3391" s="27"/>
      <c r="BA3391" s="32"/>
      <c r="BB3391" s="32"/>
      <c r="BC3391" s="28"/>
      <c r="BD3391" s="29"/>
      <c r="BE3391" s="30"/>
      <c r="BF3391" s="28"/>
      <c r="BG3391" s="29"/>
      <c r="BH3391" s="30"/>
      <c r="BI3391" s="20"/>
      <c r="BJ3391" s="20"/>
      <c r="BK3391" s="20"/>
    </row>
    <row r="3392" spans="25:63" x14ac:dyDescent="0.25">
      <c r="Y3392" s="25"/>
      <c r="AA3392" s="26"/>
      <c r="AB3392" s="27"/>
      <c r="AC3392" s="27"/>
      <c r="AD3392" s="27"/>
      <c r="BA3392" s="32"/>
      <c r="BB3392" s="32"/>
      <c r="BC3392" s="28"/>
      <c r="BD3392" s="29"/>
      <c r="BE3392" s="30"/>
      <c r="BF3392" s="28"/>
      <c r="BG3392" s="29"/>
      <c r="BH3392" s="30"/>
      <c r="BI3392" s="20"/>
      <c r="BJ3392" s="20"/>
      <c r="BK3392" s="20"/>
    </row>
    <row r="3393" spans="25:63" x14ac:dyDescent="0.25">
      <c r="Y3393" s="25"/>
      <c r="AA3393" s="26"/>
      <c r="AB3393" s="27"/>
      <c r="AC3393" s="27"/>
      <c r="AD3393" s="27"/>
      <c r="BA3393" s="32"/>
      <c r="BB3393" s="32"/>
      <c r="BC3393" s="28"/>
      <c r="BD3393" s="29"/>
      <c r="BE3393" s="30"/>
      <c r="BF3393" s="28"/>
      <c r="BG3393" s="29"/>
      <c r="BH3393" s="30"/>
      <c r="BI3393" s="20"/>
      <c r="BJ3393" s="20"/>
      <c r="BK3393" s="20"/>
    </row>
    <row r="3394" spans="25:63" x14ac:dyDescent="0.25">
      <c r="Y3394" s="25"/>
      <c r="AA3394" s="26"/>
      <c r="AB3394" s="27"/>
      <c r="AC3394" s="27"/>
      <c r="AD3394" s="27"/>
      <c r="BA3394" s="32"/>
      <c r="BB3394" s="32"/>
      <c r="BC3394" s="28"/>
      <c r="BD3394" s="29"/>
      <c r="BE3394" s="30"/>
      <c r="BF3394" s="28"/>
      <c r="BG3394" s="29"/>
      <c r="BH3394" s="30"/>
      <c r="BI3394" s="20"/>
      <c r="BJ3394" s="20"/>
      <c r="BK3394" s="20"/>
    </row>
    <row r="3395" spans="25:63" x14ac:dyDescent="0.25">
      <c r="Y3395" s="25"/>
      <c r="AA3395" s="26"/>
      <c r="AB3395" s="27"/>
      <c r="AC3395" s="27"/>
      <c r="AD3395" s="27"/>
      <c r="BA3395" s="32"/>
      <c r="BB3395" s="32"/>
      <c r="BC3395" s="28"/>
      <c r="BD3395" s="29"/>
      <c r="BE3395" s="30"/>
      <c r="BF3395" s="28"/>
      <c r="BG3395" s="29"/>
      <c r="BH3395" s="30"/>
      <c r="BI3395" s="20"/>
      <c r="BJ3395" s="20"/>
      <c r="BK3395" s="20"/>
    </row>
    <row r="3396" spans="25:63" x14ac:dyDescent="0.25">
      <c r="Y3396" s="25"/>
      <c r="AA3396" s="26"/>
      <c r="AB3396" s="27"/>
      <c r="AC3396" s="27"/>
      <c r="AD3396" s="27"/>
      <c r="BA3396" s="32"/>
      <c r="BB3396" s="32"/>
      <c r="BC3396" s="28"/>
      <c r="BD3396" s="29"/>
      <c r="BE3396" s="30"/>
      <c r="BF3396" s="28"/>
      <c r="BG3396" s="29"/>
      <c r="BH3396" s="30"/>
      <c r="BI3396" s="20"/>
      <c r="BJ3396" s="20"/>
      <c r="BK3396" s="20"/>
    </row>
    <row r="3397" spans="25:63" x14ac:dyDescent="0.25">
      <c r="Y3397" s="25"/>
      <c r="AA3397" s="26"/>
      <c r="AB3397" s="27"/>
      <c r="AC3397" s="27"/>
      <c r="AD3397" s="27"/>
      <c r="BA3397" s="32"/>
      <c r="BB3397" s="32"/>
      <c r="BC3397" s="28"/>
      <c r="BD3397" s="29"/>
      <c r="BE3397" s="30"/>
      <c r="BF3397" s="28"/>
      <c r="BG3397" s="29"/>
      <c r="BH3397" s="30"/>
      <c r="BI3397" s="20"/>
      <c r="BJ3397" s="20"/>
      <c r="BK3397" s="20"/>
    </row>
    <row r="3398" spans="25:63" x14ac:dyDescent="0.25">
      <c r="Y3398" s="25"/>
      <c r="AA3398" s="26"/>
      <c r="AB3398" s="27"/>
      <c r="AC3398" s="27"/>
      <c r="AD3398" s="27"/>
      <c r="BA3398" s="32"/>
      <c r="BB3398" s="32"/>
      <c r="BC3398" s="28"/>
      <c r="BD3398" s="29"/>
      <c r="BE3398" s="30"/>
      <c r="BF3398" s="28"/>
      <c r="BG3398" s="29"/>
      <c r="BH3398" s="30"/>
      <c r="BI3398" s="20"/>
      <c r="BJ3398" s="20"/>
      <c r="BK3398" s="20"/>
    </row>
    <row r="3399" spans="25:63" x14ac:dyDescent="0.25">
      <c r="Y3399" s="25"/>
      <c r="AA3399" s="26"/>
      <c r="AB3399" s="27"/>
      <c r="AC3399" s="27"/>
      <c r="AD3399" s="27"/>
      <c r="BA3399" s="32"/>
      <c r="BB3399" s="32"/>
      <c r="BC3399" s="28"/>
      <c r="BD3399" s="29"/>
      <c r="BE3399" s="30"/>
      <c r="BF3399" s="28"/>
      <c r="BG3399" s="29"/>
      <c r="BH3399" s="30"/>
      <c r="BI3399" s="20"/>
      <c r="BJ3399" s="20"/>
      <c r="BK3399" s="20"/>
    </row>
    <row r="3400" spans="25:63" x14ac:dyDescent="0.25">
      <c r="Y3400" s="25"/>
      <c r="AA3400" s="26"/>
      <c r="AB3400" s="27"/>
      <c r="AC3400" s="27"/>
      <c r="AD3400" s="27"/>
      <c r="BA3400" s="32"/>
      <c r="BB3400" s="32"/>
      <c r="BC3400" s="28"/>
      <c r="BD3400" s="29"/>
      <c r="BE3400" s="30"/>
      <c r="BF3400" s="28"/>
      <c r="BG3400" s="29"/>
      <c r="BH3400" s="30"/>
      <c r="BI3400" s="20"/>
      <c r="BJ3400" s="20"/>
      <c r="BK3400" s="20"/>
    </row>
    <row r="3401" spans="25:63" x14ac:dyDescent="0.25">
      <c r="Y3401" s="25"/>
      <c r="AA3401" s="26"/>
      <c r="AB3401" s="27"/>
      <c r="AC3401" s="27"/>
      <c r="AD3401" s="27"/>
      <c r="BA3401" s="32"/>
      <c r="BB3401" s="32"/>
      <c r="BC3401" s="28"/>
      <c r="BD3401" s="29"/>
      <c r="BE3401" s="30"/>
      <c r="BF3401" s="28"/>
      <c r="BG3401" s="29"/>
      <c r="BH3401" s="30"/>
      <c r="BI3401" s="20"/>
      <c r="BJ3401" s="20"/>
      <c r="BK3401" s="20"/>
    </row>
    <row r="3402" spans="25:63" x14ac:dyDescent="0.25">
      <c r="Y3402" s="25"/>
      <c r="AA3402" s="26"/>
      <c r="AB3402" s="27"/>
      <c r="AC3402" s="27"/>
      <c r="AD3402" s="27"/>
      <c r="BA3402" s="32"/>
      <c r="BB3402" s="32"/>
      <c r="BC3402" s="28"/>
      <c r="BD3402" s="29"/>
      <c r="BE3402" s="30"/>
      <c r="BF3402" s="28"/>
      <c r="BG3402" s="29"/>
      <c r="BH3402" s="30"/>
      <c r="BI3402" s="20"/>
      <c r="BJ3402" s="20"/>
      <c r="BK3402" s="20"/>
    </row>
    <row r="3403" spans="25:63" x14ac:dyDescent="0.25">
      <c r="Y3403" s="25"/>
      <c r="AA3403" s="26"/>
      <c r="AB3403" s="27"/>
      <c r="AC3403" s="27"/>
      <c r="AD3403" s="27"/>
      <c r="BA3403" s="32"/>
      <c r="BB3403" s="32"/>
      <c r="BC3403" s="28"/>
      <c r="BD3403" s="29"/>
      <c r="BE3403" s="30"/>
      <c r="BF3403" s="28"/>
      <c r="BG3403" s="29"/>
      <c r="BH3403" s="30"/>
      <c r="BI3403" s="20"/>
      <c r="BJ3403" s="20"/>
      <c r="BK3403" s="20"/>
    </row>
    <row r="3404" spans="25:63" x14ac:dyDescent="0.25">
      <c r="Y3404" s="25"/>
      <c r="AA3404" s="26"/>
      <c r="AB3404" s="27"/>
      <c r="AC3404" s="27"/>
      <c r="AD3404" s="27"/>
      <c r="BA3404" s="32"/>
      <c r="BB3404" s="32"/>
      <c r="BC3404" s="28"/>
      <c r="BD3404" s="29"/>
      <c r="BE3404" s="30"/>
      <c r="BF3404" s="28"/>
      <c r="BG3404" s="29"/>
      <c r="BH3404" s="30"/>
      <c r="BI3404" s="20"/>
      <c r="BJ3404" s="20"/>
      <c r="BK3404" s="20"/>
    </row>
    <row r="3405" spans="25:63" x14ac:dyDescent="0.25">
      <c r="Y3405" s="25"/>
      <c r="AA3405" s="26"/>
      <c r="AB3405" s="27"/>
      <c r="AC3405" s="27"/>
      <c r="AD3405" s="27"/>
      <c r="BA3405" s="32"/>
      <c r="BB3405" s="32"/>
      <c r="BC3405" s="28"/>
      <c r="BD3405" s="29"/>
      <c r="BE3405" s="30"/>
      <c r="BF3405" s="28"/>
      <c r="BG3405" s="29"/>
      <c r="BH3405" s="30"/>
      <c r="BI3405" s="20"/>
      <c r="BJ3405" s="20"/>
      <c r="BK3405" s="20"/>
    </row>
    <row r="3406" spans="25:63" x14ac:dyDescent="0.25">
      <c r="Y3406" s="25"/>
      <c r="AA3406" s="26"/>
      <c r="AB3406" s="27"/>
      <c r="AC3406" s="27"/>
      <c r="AD3406" s="27"/>
      <c r="BA3406" s="32"/>
      <c r="BB3406" s="32"/>
      <c r="BC3406" s="28"/>
      <c r="BD3406" s="29"/>
      <c r="BE3406" s="30"/>
      <c r="BF3406" s="28"/>
      <c r="BG3406" s="29"/>
      <c r="BH3406" s="30"/>
      <c r="BI3406" s="20"/>
      <c r="BJ3406" s="20"/>
      <c r="BK3406" s="20"/>
    </row>
    <row r="3407" spans="25:63" x14ac:dyDescent="0.25">
      <c r="Y3407" s="25"/>
      <c r="AA3407" s="26"/>
      <c r="AB3407" s="27"/>
      <c r="AC3407" s="27"/>
      <c r="AD3407" s="27"/>
      <c r="BA3407" s="32"/>
      <c r="BB3407" s="32"/>
      <c r="BC3407" s="28"/>
      <c r="BD3407" s="29"/>
      <c r="BE3407" s="30"/>
      <c r="BF3407" s="28"/>
      <c r="BG3407" s="29"/>
      <c r="BH3407" s="30"/>
      <c r="BI3407" s="20"/>
      <c r="BJ3407" s="20"/>
      <c r="BK3407" s="20"/>
    </row>
    <row r="3408" spans="25:63" x14ac:dyDescent="0.25">
      <c r="Y3408" s="25"/>
      <c r="AA3408" s="26"/>
      <c r="AB3408" s="27"/>
      <c r="AC3408" s="27"/>
      <c r="AD3408" s="27"/>
      <c r="BA3408" s="32"/>
      <c r="BB3408" s="32"/>
      <c r="BC3408" s="28"/>
      <c r="BD3408" s="29"/>
      <c r="BE3408" s="30"/>
      <c r="BF3408" s="28"/>
      <c r="BG3408" s="29"/>
      <c r="BH3408" s="30"/>
      <c r="BI3408" s="20"/>
      <c r="BJ3408" s="20"/>
      <c r="BK3408" s="20"/>
    </row>
    <row r="3409" spans="25:63" x14ac:dyDescent="0.25">
      <c r="Y3409" s="25"/>
      <c r="AA3409" s="26"/>
      <c r="AB3409" s="27"/>
      <c r="AC3409" s="27"/>
      <c r="AD3409" s="27"/>
      <c r="BA3409" s="32"/>
      <c r="BB3409" s="32"/>
      <c r="BC3409" s="28"/>
      <c r="BD3409" s="29"/>
      <c r="BE3409" s="30"/>
      <c r="BF3409" s="28"/>
      <c r="BG3409" s="29"/>
      <c r="BH3409" s="30"/>
      <c r="BI3409" s="20"/>
      <c r="BJ3409" s="20"/>
      <c r="BK3409" s="20"/>
    </row>
    <row r="3410" spans="25:63" x14ac:dyDescent="0.25">
      <c r="Y3410" s="25"/>
      <c r="AA3410" s="26"/>
      <c r="AB3410" s="27"/>
      <c r="AC3410" s="27"/>
      <c r="AD3410" s="27"/>
      <c r="BA3410" s="32"/>
      <c r="BB3410" s="32"/>
      <c r="BC3410" s="28"/>
      <c r="BD3410" s="29"/>
      <c r="BE3410" s="30"/>
      <c r="BF3410" s="28"/>
      <c r="BG3410" s="29"/>
      <c r="BH3410" s="30"/>
      <c r="BI3410" s="20"/>
      <c r="BJ3410" s="20"/>
      <c r="BK3410" s="20"/>
    </row>
    <row r="3411" spans="25:63" x14ac:dyDescent="0.25">
      <c r="Y3411" s="25"/>
      <c r="AA3411" s="26"/>
      <c r="AB3411" s="27"/>
      <c r="AC3411" s="27"/>
      <c r="AD3411" s="27"/>
      <c r="BA3411" s="32"/>
      <c r="BB3411" s="32"/>
      <c r="BC3411" s="28"/>
      <c r="BD3411" s="29"/>
      <c r="BE3411" s="30"/>
      <c r="BF3411" s="28"/>
      <c r="BG3411" s="29"/>
      <c r="BH3411" s="30"/>
      <c r="BI3411" s="20"/>
      <c r="BJ3411" s="20"/>
      <c r="BK3411" s="20"/>
    </row>
    <row r="3412" spans="25:63" x14ac:dyDescent="0.25">
      <c r="Y3412" s="25"/>
      <c r="AA3412" s="26"/>
      <c r="AB3412" s="27"/>
      <c r="AC3412" s="27"/>
      <c r="AD3412" s="27"/>
      <c r="BA3412" s="32"/>
      <c r="BB3412" s="32"/>
      <c r="BC3412" s="28"/>
      <c r="BD3412" s="29"/>
      <c r="BE3412" s="30"/>
      <c r="BF3412" s="28"/>
      <c r="BG3412" s="29"/>
      <c r="BH3412" s="30"/>
      <c r="BI3412" s="20"/>
      <c r="BJ3412" s="20"/>
      <c r="BK3412" s="20"/>
    </row>
    <row r="3413" spans="25:63" x14ac:dyDescent="0.25">
      <c r="Y3413" s="25"/>
      <c r="AA3413" s="26"/>
      <c r="AB3413" s="27"/>
      <c r="AC3413" s="27"/>
      <c r="AD3413" s="27"/>
      <c r="BA3413" s="32"/>
      <c r="BB3413" s="32"/>
      <c r="BC3413" s="28"/>
      <c r="BD3413" s="29"/>
      <c r="BE3413" s="30"/>
      <c r="BF3413" s="28"/>
      <c r="BG3413" s="29"/>
      <c r="BH3413" s="30"/>
      <c r="BI3413" s="20"/>
      <c r="BJ3413" s="20"/>
      <c r="BK3413" s="20"/>
    </row>
    <row r="3414" spans="25:63" x14ac:dyDescent="0.25">
      <c r="Y3414" s="25"/>
      <c r="AA3414" s="26"/>
      <c r="AB3414" s="27"/>
      <c r="AC3414" s="27"/>
      <c r="AD3414" s="27"/>
      <c r="BA3414" s="32"/>
      <c r="BB3414" s="32"/>
      <c r="BC3414" s="28"/>
      <c r="BD3414" s="29"/>
      <c r="BE3414" s="30"/>
      <c r="BF3414" s="28"/>
      <c r="BG3414" s="29"/>
      <c r="BH3414" s="30"/>
      <c r="BI3414" s="20"/>
      <c r="BJ3414" s="20"/>
      <c r="BK3414" s="20"/>
    </row>
    <row r="3415" spans="25:63" x14ac:dyDescent="0.25">
      <c r="Y3415" s="25"/>
      <c r="AA3415" s="26"/>
      <c r="AB3415" s="27"/>
      <c r="AC3415" s="27"/>
      <c r="AD3415" s="27"/>
      <c r="BA3415" s="32"/>
      <c r="BB3415" s="32"/>
      <c r="BC3415" s="28"/>
      <c r="BD3415" s="29"/>
      <c r="BE3415" s="30"/>
      <c r="BF3415" s="28"/>
      <c r="BG3415" s="29"/>
      <c r="BH3415" s="30"/>
      <c r="BI3415" s="20"/>
      <c r="BJ3415" s="20"/>
      <c r="BK3415" s="20"/>
    </row>
    <row r="3416" spans="25:63" x14ac:dyDescent="0.25">
      <c r="Y3416" s="25"/>
      <c r="AA3416" s="26"/>
      <c r="AB3416" s="27"/>
      <c r="AC3416" s="27"/>
      <c r="AD3416" s="27"/>
      <c r="BA3416" s="32"/>
      <c r="BB3416" s="32"/>
      <c r="BC3416" s="28"/>
      <c r="BD3416" s="29"/>
      <c r="BE3416" s="30"/>
      <c r="BF3416" s="28"/>
      <c r="BG3416" s="29"/>
      <c r="BH3416" s="30"/>
      <c r="BI3416" s="20"/>
      <c r="BJ3416" s="20"/>
      <c r="BK3416" s="20"/>
    </row>
    <row r="3417" spans="25:63" x14ac:dyDescent="0.25">
      <c r="Y3417" s="25"/>
      <c r="AA3417" s="26"/>
      <c r="AB3417" s="27"/>
      <c r="AC3417" s="27"/>
      <c r="AD3417" s="27"/>
      <c r="BA3417" s="32"/>
      <c r="BB3417" s="32"/>
      <c r="BC3417" s="28"/>
      <c r="BD3417" s="29"/>
      <c r="BE3417" s="30"/>
      <c r="BF3417" s="28"/>
      <c r="BG3417" s="29"/>
      <c r="BH3417" s="30"/>
      <c r="BI3417" s="20"/>
      <c r="BJ3417" s="20"/>
      <c r="BK3417" s="20"/>
    </row>
    <row r="3418" spans="25:63" x14ac:dyDescent="0.25">
      <c r="Y3418" s="25"/>
      <c r="AA3418" s="26"/>
      <c r="AB3418" s="27"/>
      <c r="AC3418" s="27"/>
      <c r="AD3418" s="27"/>
      <c r="BA3418" s="32"/>
      <c r="BB3418" s="32"/>
      <c r="BC3418" s="28"/>
      <c r="BD3418" s="29"/>
      <c r="BE3418" s="30"/>
      <c r="BF3418" s="28"/>
      <c r="BG3418" s="29"/>
      <c r="BH3418" s="30"/>
      <c r="BI3418" s="20"/>
      <c r="BJ3418" s="20"/>
      <c r="BK3418" s="20"/>
    </row>
    <row r="3419" spans="25:63" x14ac:dyDescent="0.25">
      <c r="Y3419" s="25"/>
      <c r="AA3419" s="26"/>
      <c r="AB3419" s="27"/>
      <c r="AC3419" s="27"/>
      <c r="AD3419" s="27"/>
      <c r="BA3419" s="32"/>
      <c r="BB3419" s="32"/>
      <c r="BC3419" s="28"/>
      <c r="BD3419" s="29"/>
      <c r="BE3419" s="30"/>
      <c r="BF3419" s="28"/>
      <c r="BG3419" s="29"/>
      <c r="BH3419" s="30"/>
      <c r="BI3419" s="20"/>
      <c r="BJ3419" s="20"/>
      <c r="BK3419" s="20"/>
    </row>
    <row r="3420" spans="25:63" x14ac:dyDescent="0.25">
      <c r="Y3420" s="25"/>
      <c r="AA3420" s="26"/>
      <c r="AB3420" s="27"/>
      <c r="AC3420" s="27"/>
      <c r="AD3420" s="27"/>
      <c r="BA3420" s="32"/>
      <c r="BB3420" s="32"/>
      <c r="BC3420" s="28"/>
      <c r="BD3420" s="29"/>
      <c r="BE3420" s="30"/>
      <c r="BF3420" s="28"/>
      <c r="BG3420" s="29"/>
      <c r="BH3420" s="30"/>
      <c r="BI3420" s="20"/>
      <c r="BJ3420" s="20"/>
      <c r="BK3420" s="20"/>
    </row>
    <row r="3421" spans="25:63" x14ac:dyDescent="0.25">
      <c r="Y3421" s="25"/>
      <c r="AA3421" s="26"/>
      <c r="AB3421" s="27"/>
      <c r="AC3421" s="27"/>
      <c r="AD3421" s="27"/>
      <c r="BA3421" s="32"/>
      <c r="BB3421" s="32"/>
      <c r="BC3421" s="28"/>
      <c r="BD3421" s="29"/>
      <c r="BE3421" s="30"/>
      <c r="BF3421" s="28"/>
      <c r="BG3421" s="29"/>
      <c r="BH3421" s="30"/>
      <c r="BI3421" s="20"/>
      <c r="BJ3421" s="20"/>
      <c r="BK3421" s="20"/>
    </row>
    <row r="3422" spans="25:63" x14ac:dyDescent="0.25">
      <c r="Y3422" s="25"/>
      <c r="AA3422" s="26"/>
      <c r="AB3422" s="27"/>
      <c r="AC3422" s="27"/>
      <c r="AD3422" s="27"/>
      <c r="BA3422" s="32"/>
      <c r="BB3422" s="32"/>
      <c r="BC3422" s="28"/>
      <c r="BD3422" s="29"/>
      <c r="BE3422" s="30"/>
      <c r="BF3422" s="28"/>
      <c r="BG3422" s="29"/>
      <c r="BH3422" s="30"/>
      <c r="BI3422" s="20"/>
      <c r="BJ3422" s="20"/>
      <c r="BK3422" s="20"/>
    </row>
    <row r="3423" spans="25:63" x14ac:dyDescent="0.25">
      <c r="Y3423" s="25"/>
      <c r="AA3423" s="26"/>
      <c r="AB3423" s="27"/>
      <c r="AC3423" s="27"/>
      <c r="AD3423" s="27"/>
      <c r="BA3423" s="32"/>
      <c r="BB3423" s="32"/>
      <c r="BC3423" s="28"/>
      <c r="BD3423" s="29"/>
      <c r="BE3423" s="30"/>
      <c r="BF3423" s="28"/>
      <c r="BG3423" s="29"/>
      <c r="BH3423" s="30"/>
      <c r="BI3423" s="20"/>
      <c r="BJ3423" s="20"/>
      <c r="BK3423" s="20"/>
    </row>
    <row r="3424" spans="25:63" x14ac:dyDescent="0.25">
      <c r="Y3424" s="25"/>
      <c r="AA3424" s="26"/>
      <c r="AB3424" s="27"/>
      <c r="AC3424" s="27"/>
      <c r="AD3424" s="27"/>
      <c r="BA3424" s="32"/>
      <c r="BB3424" s="32"/>
      <c r="BC3424" s="28"/>
      <c r="BD3424" s="29"/>
      <c r="BE3424" s="30"/>
      <c r="BF3424" s="28"/>
      <c r="BG3424" s="29"/>
      <c r="BH3424" s="30"/>
      <c r="BI3424" s="20"/>
      <c r="BJ3424" s="20"/>
      <c r="BK3424" s="20"/>
    </row>
    <row r="3425" spans="25:63" x14ac:dyDescent="0.25">
      <c r="Y3425" s="25"/>
      <c r="AA3425" s="26"/>
      <c r="AB3425" s="27"/>
      <c r="AC3425" s="27"/>
      <c r="AD3425" s="27"/>
      <c r="BA3425" s="32"/>
      <c r="BB3425" s="32"/>
      <c r="BC3425" s="28"/>
      <c r="BD3425" s="29"/>
      <c r="BE3425" s="30"/>
      <c r="BF3425" s="28"/>
      <c r="BG3425" s="29"/>
      <c r="BH3425" s="30"/>
      <c r="BI3425" s="20"/>
      <c r="BJ3425" s="20"/>
      <c r="BK3425" s="20"/>
    </row>
    <row r="3426" spans="25:63" x14ac:dyDescent="0.25">
      <c r="Y3426" s="25"/>
      <c r="AA3426" s="26"/>
      <c r="AB3426" s="27"/>
      <c r="AC3426" s="27"/>
      <c r="AD3426" s="27"/>
      <c r="BA3426" s="32"/>
      <c r="BB3426" s="32"/>
      <c r="BC3426" s="28"/>
      <c r="BD3426" s="29"/>
      <c r="BE3426" s="30"/>
      <c r="BF3426" s="28"/>
      <c r="BG3426" s="29"/>
      <c r="BH3426" s="30"/>
      <c r="BI3426" s="20"/>
      <c r="BJ3426" s="20"/>
      <c r="BK3426" s="20"/>
    </row>
    <row r="3427" spans="25:63" x14ac:dyDescent="0.25">
      <c r="Y3427" s="25"/>
      <c r="AA3427" s="26"/>
      <c r="AB3427" s="27"/>
      <c r="AC3427" s="27"/>
      <c r="AD3427" s="27"/>
      <c r="BA3427" s="32"/>
      <c r="BB3427" s="32"/>
      <c r="BC3427" s="28"/>
      <c r="BD3427" s="29"/>
      <c r="BE3427" s="30"/>
      <c r="BF3427" s="28"/>
      <c r="BG3427" s="29"/>
      <c r="BH3427" s="30"/>
      <c r="BI3427" s="20"/>
      <c r="BJ3427" s="20"/>
      <c r="BK3427" s="20"/>
    </row>
    <row r="3428" spans="25:63" x14ac:dyDescent="0.25">
      <c r="Y3428" s="25"/>
      <c r="AA3428" s="26"/>
      <c r="AB3428" s="27"/>
      <c r="AC3428" s="27"/>
      <c r="AD3428" s="27"/>
      <c r="BA3428" s="32"/>
      <c r="BB3428" s="32"/>
      <c r="BC3428" s="28"/>
      <c r="BD3428" s="29"/>
      <c r="BE3428" s="30"/>
      <c r="BF3428" s="28"/>
      <c r="BG3428" s="29"/>
      <c r="BH3428" s="30"/>
      <c r="BI3428" s="20"/>
      <c r="BJ3428" s="20"/>
      <c r="BK3428" s="20"/>
    </row>
    <row r="3429" spans="25:63" x14ac:dyDescent="0.25">
      <c r="Y3429" s="25"/>
      <c r="AA3429" s="26"/>
      <c r="AB3429" s="27"/>
      <c r="AC3429" s="27"/>
      <c r="AD3429" s="27"/>
      <c r="BA3429" s="32"/>
      <c r="BB3429" s="32"/>
      <c r="BC3429" s="28"/>
      <c r="BD3429" s="29"/>
      <c r="BE3429" s="30"/>
      <c r="BF3429" s="28"/>
      <c r="BG3429" s="29"/>
      <c r="BH3429" s="30"/>
      <c r="BI3429" s="20"/>
      <c r="BJ3429" s="20"/>
      <c r="BK3429" s="20"/>
    </row>
    <row r="3430" spans="25:63" x14ac:dyDescent="0.25">
      <c r="Y3430" s="25"/>
      <c r="AA3430" s="26"/>
      <c r="AB3430" s="27"/>
      <c r="AC3430" s="27"/>
      <c r="AD3430" s="27"/>
      <c r="BA3430" s="32"/>
      <c r="BB3430" s="32"/>
      <c r="BC3430" s="28"/>
      <c r="BD3430" s="29"/>
      <c r="BE3430" s="30"/>
      <c r="BF3430" s="28"/>
      <c r="BG3430" s="29"/>
      <c r="BH3430" s="30"/>
      <c r="BI3430" s="20"/>
      <c r="BJ3430" s="20"/>
      <c r="BK3430" s="20"/>
    </row>
    <row r="3431" spans="25:63" x14ac:dyDescent="0.25">
      <c r="Y3431" s="25"/>
      <c r="AA3431" s="26"/>
      <c r="AB3431" s="27"/>
      <c r="AC3431" s="27"/>
      <c r="AD3431" s="27"/>
      <c r="BA3431" s="32"/>
      <c r="BB3431" s="32"/>
      <c r="BC3431" s="28"/>
      <c r="BD3431" s="29"/>
      <c r="BE3431" s="30"/>
      <c r="BF3431" s="28"/>
      <c r="BG3431" s="29"/>
      <c r="BH3431" s="30"/>
      <c r="BI3431" s="20"/>
      <c r="BJ3431" s="20"/>
      <c r="BK3431" s="20"/>
    </row>
    <row r="3432" spans="25:63" x14ac:dyDescent="0.25">
      <c r="Y3432" s="25"/>
      <c r="AA3432" s="26"/>
      <c r="AB3432" s="27"/>
      <c r="AC3432" s="27"/>
      <c r="AD3432" s="27"/>
      <c r="BA3432" s="32"/>
      <c r="BB3432" s="32"/>
      <c r="BC3432" s="28"/>
      <c r="BD3432" s="29"/>
      <c r="BE3432" s="30"/>
      <c r="BF3432" s="28"/>
      <c r="BG3432" s="29"/>
      <c r="BH3432" s="30"/>
      <c r="BI3432" s="20"/>
      <c r="BJ3432" s="20"/>
      <c r="BK3432" s="20"/>
    </row>
    <row r="3433" spans="25:63" x14ac:dyDescent="0.25">
      <c r="Y3433" s="25"/>
      <c r="AA3433" s="26"/>
      <c r="AB3433" s="27"/>
      <c r="AC3433" s="27"/>
      <c r="AD3433" s="27"/>
      <c r="BA3433" s="32"/>
      <c r="BB3433" s="32"/>
      <c r="BC3433" s="28"/>
      <c r="BD3433" s="29"/>
      <c r="BE3433" s="30"/>
      <c r="BF3433" s="28"/>
      <c r="BG3433" s="29"/>
      <c r="BH3433" s="30"/>
      <c r="BI3433" s="20"/>
      <c r="BJ3433" s="20"/>
      <c r="BK3433" s="20"/>
    </row>
    <row r="3434" spans="25:63" x14ac:dyDescent="0.25">
      <c r="Y3434" s="25"/>
      <c r="AA3434" s="26"/>
      <c r="AB3434" s="27"/>
      <c r="AC3434" s="27"/>
      <c r="AD3434" s="27"/>
      <c r="BA3434" s="32"/>
      <c r="BB3434" s="32"/>
      <c r="BC3434" s="28"/>
      <c r="BD3434" s="29"/>
      <c r="BE3434" s="30"/>
      <c r="BF3434" s="28"/>
      <c r="BG3434" s="29"/>
      <c r="BH3434" s="30"/>
      <c r="BI3434" s="20"/>
      <c r="BJ3434" s="20"/>
      <c r="BK3434" s="20"/>
    </row>
    <row r="3435" spans="25:63" x14ac:dyDescent="0.25">
      <c r="Y3435" s="25"/>
      <c r="AA3435" s="26"/>
      <c r="AB3435" s="27"/>
      <c r="AC3435" s="27"/>
      <c r="AD3435" s="27"/>
      <c r="BA3435" s="32"/>
      <c r="BB3435" s="32"/>
      <c r="BC3435" s="28"/>
      <c r="BD3435" s="29"/>
      <c r="BE3435" s="30"/>
      <c r="BF3435" s="28"/>
      <c r="BG3435" s="29"/>
      <c r="BH3435" s="30"/>
      <c r="BI3435" s="20"/>
      <c r="BJ3435" s="20"/>
      <c r="BK3435" s="20"/>
    </row>
    <row r="3436" spans="25:63" x14ac:dyDescent="0.25">
      <c r="Y3436" s="25"/>
      <c r="AA3436" s="26"/>
      <c r="AB3436" s="27"/>
      <c r="AC3436" s="27"/>
      <c r="AD3436" s="27"/>
      <c r="BA3436" s="32"/>
      <c r="BB3436" s="32"/>
      <c r="BC3436" s="28"/>
      <c r="BD3436" s="29"/>
      <c r="BE3436" s="30"/>
      <c r="BF3436" s="28"/>
      <c r="BG3436" s="29"/>
      <c r="BH3436" s="30"/>
      <c r="BI3436" s="20"/>
      <c r="BJ3436" s="20"/>
      <c r="BK3436" s="20"/>
    </row>
    <row r="3437" spans="25:63" x14ac:dyDescent="0.25">
      <c r="Y3437" s="25"/>
      <c r="AA3437" s="26"/>
      <c r="AB3437" s="27"/>
      <c r="AC3437" s="27"/>
      <c r="AD3437" s="27"/>
      <c r="BA3437" s="32"/>
      <c r="BB3437" s="32"/>
      <c r="BC3437" s="28"/>
      <c r="BD3437" s="29"/>
      <c r="BE3437" s="30"/>
      <c r="BF3437" s="28"/>
      <c r="BG3437" s="29"/>
      <c r="BH3437" s="30"/>
      <c r="BI3437" s="20"/>
      <c r="BJ3437" s="20"/>
      <c r="BK3437" s="20"/>
    </row>
    <row r="3438" spans="25:63" x14ac:dyDescent="0.25">
      <c r="Y3438" s="25"/>
      <c r="AA3438" s="26"/>
      <c r="AB3438" s="27"/>
      <c r="AC3438" s="27"/>
      <c r="AD3438" s="27"/>
      <c r="BA3438" s="32"/>
      <c r="BB3438" s="32"/>
      <c r="BC3438" s="28"/>
      <c r="BD3438" s="29"/>
      <c r="BE3438" s="30"/>
      <c r="BF3438" s="28"/>
      <c r="BG3438" s="29"/>
      <c r="BH3438" s="30"/>
      <c r="BI3438" s="20"/>
      <c r="BJ3438" s="20"/>
      <c r="BK3438" s="20"/>
    </row>
    <row r="3439" spans="25:63" x14ac:dyDescent="0.25">
      <c r="Y3439" s="25"/>
      <c r="AA3439" s="26"/>
      <c r="AB3439" s="27"/>
      <c r="AC3439" s="27"/>
      <c r="AD3439" s="27"/>
      <c r="BA3439" s="32"/>
      <c r="BB3439" s="32"/>
      <c r="BC3439" s="28"/>
      <c r="BD3439" s="29"/>
      <c r="BE3439" s="30"/>
      <c r="BF3439" s="28"/>
      <c r="BG3439" s="29"/>
      <c r="BH3439" s="30"/>
      <c r="BI3439" s="20"/>
      <c r="BJ3439" s="20"/>
      <c r="BK3439" s="20"/>
    </row>
    <row r="3440" spans="25:63" x14ac:dyDescent="0.25">
      <c r="Y3440" s="25"/>
      <c r="AA3440" s="26"/>
      <c r="AB3440" s="27"/>
      <c r="AC3440" s="27"/>
      <c r="AD3440" s="27"/>
      <c r="BA3440" s="32"/>
      <c r="BB3440" s="32"/>
      <c r="BC3440" s="28"/>
      <c r="BD3440" s="29"/>
      <c r="BE3440" s="30"/>
      <c r="BF3440" s="28"/>
      <c r="BG3440" s="29"/>
      <c r="BH3440" s="30"/>
      <c r="BI3440" s="20"/>
      <c r="BJ3440" s="20"/>
      <c r="BK3440" s="20"/>
    </row>
    <row r="3441" spans="25:63" x14ac:dyDescent="0.25">
      <c r="Y3441" s="25"/>
      <c r="AA3441" s="26"/>
      <c r="AB3441" s="27"/>
      <c r="AC3441" s="27"/>
      <c r="AD3441" s="27"/>
      <c r="BA3441" s="32"/>
      <c r="BB3441" s="32"/>
      <c r="BC3441" s="28"/>
      <c r="BD3441" s="29"/>
      <c r="BE3441" s="30"/>
      <c r="BF3441" s="28"/>
      <c r="BG3441" s="29"/>
      <c r="BH3441" s="30"/>
      <c r="BI3441" s="20"/>
      <c r="BJ3441" s="20"/>
      <c r="BK3441" s="20"/>
    </row>
    <row r="3442" spans="25:63" x14ac:dyDescent="0.25">
      <c r="Y3442" s="25"/>
      <c r="AA3442" s="26"/>
      <c r="AB3442" s="27"/>
      <c r="AC3442" s="27"/>
      <c r="AD3442" s="27"/>
      <c r="BA3442" s="32"/>
      <c r="BB3442" s="32"/>
      <c r="BC3442" s="28"/>
      <c r="BD3442" s="29"/>
      <c r="BE3442" s="30"/>
      <c r="BF3442" s="28"/>
      <c r="BG3442" s="29"/>
      <c r="BH3442" s="30"/>
      <c r="BI3442" s="20"/>
      <c r="BJ3442" s="20"/>
      <c r="BK3442" s="20"/>
    </row>
    <row r="3443" spans="25:63" x14ac:dyDescent="0.25">
      <c r="Y3443" s="25"/>
      <c r="AA3443" s="26"/>
      <c r="AB3443" s="27"/>
      <c r="AC3443" s="27"/>
      <c r="AD3443" s="27"/>
      <c r="BA3443" s="32"/>
      <c r="BB3443" s="32"/>
      <c r="BC3443" s="28"/>
      <c r="BD3443" s="29"/>
      <c r="BE3443" s="30"/>
      <c r="BF3443" s="28"/>
      <c r="BG3443" s="29"/>
      <c r="BH3443" s="30"/>
      <c r="BI3443" s="20"/>
      <c r="BJ3443" s="20"/>
      <c r="BK3443" s="20"/>
    </row>
    <row r="3444" spans="25:63" x14ac:dyDescent="0.25">
      <c r="Y3444" s="25"/>
      <c r="AA3444" s="26"/>
      <c r="AB3444" s="27"/>
      <c r="AC3444" s="27"/>
      <c r="AD3444" s="27"/>
      <c r="BA3444" s="32"/>
      <c r="BB3444" s="32"/>
      <c r="BC3444" s="28"/>
      <c r="BD3444" s="29"/>
      <c r="BE3444" s="30"/>
      <c r="BF3444" s="28"/>
      <c r="BG3444" s="29"/>
      <c r="BH3444" s="30"/>
      <c r="BI3444" s="20"/>
      <c r="BJ3444" s="20"/>
      <c r="BK3444" s="20"/>
    </row>
    <row r="3445" spans="25:63" x14ac:dyDescent="0.25">
      <c r="Y3445" s="25"/>
      <c r="AA3445" s="26"/>
      <c r="AB3445" s="27"/>
      <c r="AC3445" s="27"/>
      <c r="AD3445" s="27"/>
      <c r="BA3445" s="32"/>
      <c r="BB3445" s="32"/>
      <c r="BC3445" s="28"/>
      <c r="BD3445" s="29"/>
      <c r="BE3445" s="30"/>
      <c r="BF3445" s="28"/>
      <c r="BG3445" s="29"/>
      <c r="BH3445" s="30"/>
      <c r="BI3445" s="20"/>
      <c r="BJ3445" s="20"/>
      <c r="BK3445" s="20"/>
    </row>
    <row r="3446" spans="25:63" x14ac:dyDescent="0.25">
      <c r="Y3446" s="25"/>
      <c r="AA3446" s="26"/>
      <c r="AB3446" s="27"/>
      <c r="AC3446" s="27"/>
      <c r="AD3446" s="27"/>
      <c r="BA3446" s="32"/>
      <c r="BB3446" s="32"/>
      <c r="BC3446" s="28"/>
      <c r="BD3446" s="29"/>
      <c r="BE3446" s="30"/>
      <c r="BF3446" s="28"/>
      <c r="BG3446" s="29"/>
      <c r="BH3446" s="30"/>
      <c r="BI3446" s="20"/>
      <c r="BJ3446" s="20"/>
      <c r="BK3446" s="20"/>
    </row>
    <row r="3447" spans="25:63" x14ac:dyDescent="0.25">
      <c r="Y3447" s="25"/>
      <c r="AA3447" s="26"/>
      <c r="AB3447" s="27"/>
      <c r="AC3447" s="27"/>
      <c r="AD3447" s="27"/>
      <c r="BA3447" s="32"/>
      <c r="BB3447" s="32"/>
      <c r="BC3447" s="28"/>
      <c r="BD3447" s="29"/>
      <c r="BE3447" s="30"/>
      <c r="BF3447" s="28"/>
      <c r="BG3447" s="29"/>
      <c r="BH3447" s="30"/>
      <c r="BI3447" s="20"/>
      <c r="BJ3447" s="20"/>
      <c r="BK3447" s="20"/>
    </row>
    <row r="3448" spans="25:63" x14ac:dyDescent="0.25">
      <c r="Y3448" s="25"/>
      <c r="AA3448" s="26"/>
      <c r="AB3448" s="27"/>
      <c r="AC3448" s="27"/>
      <c r="AD3448" s="27"/>
      <c r="BA3448" s="32"/>
      <c r="BB3448" s="32"/>
      <c r="BC3448" s="28"/>
      <c r="BD3448" s="29"/>
      <c r="BE3448" s="30"/>
      <c r="BF3448" s="28"/>
      <c r="BG3448" s="29"/>
      <c r="BH3448" s="30"/>
      <c r="BI3448" s="20"/>
      <c r="BJ3448" s="20"/>
      <c r="BK3448" s="20"/>
    </row>
    <row r="3449" spans="25:63" x14ac:dyDescent="0.25">
      <c r="Y3449" s="25"/>
      <c r="AA3449" s="26"/>
      <c r="AB3449" s="27"/>
      <c r="AC3449" s="27"/>
      <c r="AD3449" s="27"/>
      <c r="BA3449" s="32"/>
      <c r="BB3449" s="32"/>
      <c r="BC3449" s="28"/>
      <c r="BD3449" s="29"/>
      <c r="BE3449" s="30"/>
      <c r="BF3449" s="28"/>
      <c r="BG3449" s="29"/>
      <c r="BH3449" s="30"/>
      <c r="BI3449" s="20"/>
      <c r="BJ3449" s="20"/>
      <c r="BK3449" s="20"/>
    </row>
    <row r="3450" spans="25:63" x14ac:dyDescent="0.25">
      <c r="Y3450" s="25"/>
      <c r="AA3450" s="26"/>
      <c r="AB3450" s="27"/>
      <c r="AC3450" s="27"/>
      <c r="AD3450" s="27"/>
      <c r="BA3450" s="32"/>
      <c r="BB3450" s="32"/>
      <c r="BC3450" s="28"/>
      <c r="BD3450" s="29"/>
      <c r="BE3450" s="30"/>
      <c r="BF3450" s="28"/>
      <c r="BG3450" s="29"/>
      <c r="BH3450" s="30"/>
      <c r="BI3450" s="20"/>
      <c r="BJ3450" s="20"/>
      <c r="BK3450" s="20"/>
    </row>
    <row r="3451" spans="25:63" x14ac:dyDescent="0.25">
      <c r="Y3451" s="25"/>
      <c r="AA3451" s="26"/>
      <c r="AB3451" s="27"/>
      <c r="AC3451" s="27"/>
      <c r="AD3451" s="27"/>
      <c r="BA3451" s="32"/>
      <c r="BB3451" s="32"/>
      <c r="BC3451" s="28"/>
      <c r="BD3451" s="29"/>
      <c r="BE3451" s="30"/>
      <c r="BF3451" s="28"/>
      <c r="BG3451" s="29"/>
      <c r="BH3451" s="30"/>
      <c r="BI3451" s="20"/>
      <c r="BJ3451" s="20"/>
      <c r="BK3451" s="20"/>
    </row>
    <row r="3452" spans="25:63" x14ac:dyDescent="0.25">
      <c r="Y3452" s="25"/>
      <c r="AA3452" s="26"/>
      <c r="AB3452" s="27"/>
      <c r="AC3452" s="27"/>
      <c r="AD3452" s="27"/>
      <c r="BA3452" s="32"/>
      <c r="BB3452" s="32"/>
      <c r="BC3452" s="28"/>
      <c r="BD3452" s="29"/>
      <c r="BE3452" s="30"/>
      <c r="BF3452" s="28"/>
      <c r="BG3452" s="29"/>
      <c r="BH3452" s="30"/>
      <c r="BI3452" s="20"/>
      <c r="BJ3452" s="20"/>
      <c r="BK3452" s="20"/>
    </row>
    <row r="3453" spans="25:63" x14ac:dyDescent="0.25">
      <c r="Y3453" s="25"/>
      <c r="AA3453" s="26"/>
      <c r="AB3453" s="27"/>
      <c r="AC3453" s="27"/>
      <c r="AD3453" s="27"/>
      <c r="BA3453" s="32"/>
      <c r="BB3453" s="32"/>
      <c r="BC3453" s="28"/>
      <c r="BD3453" s="29"/>
      <c r="BE3453" s="30"/>
      <c r="BF3453" s="28"/>
      <c r="BG3453" s="29"/>
      <c r="BH3453" s="30"/>
      <c r="BI3453" s="20"/>
      <c r="BJ3453" s="20"/>
      <c r="BK3453" s="20"/>
    </row>
    <row r="3454" spans="25:63" x14ac:dyDescent="0.25">
      <c r="Y3454" s="25"/>
      <c r="AA3454" s="26"/>
      <c r="AB3454" s="27"/>
      <c r="AC3454" s="27"/>
      <c r="AD3454" s="27"/>
      <c r="BA3454" s="32"/>
      <c r="BB3454" s="32"/>
      <c r="BC3454" s="28"/>
      <c r="BD3454" s="29"/>
      <c r="BE3454" s="30"/>
      <c r="BF3454" s="28"/>
      <c r="BG3454" s="29"/>
      <c r="BH3454" s="30"/>
      <c r="BI3454" s="20"/>
      <c r="BJ3454" s="20"/>
      <c r="BK3454" s="20"/>
    </row>
    <row r="3455" spans="25:63" x14ac:dyDescent="0.25">
      <c r="Y3455" s="25"/>
      <c r="AA3455" s="26"/>
      <c r="AB3455" s="27"/>
      <c r="AC3455" s="27"/>
      <c r="AD3455" s="27"/>
      <c r="BA3455" s="32"/>
      <c r="BB3455" s="32"/>
      <c r="BC3455" s="28"/>
      <c r="BD3455" s="29"/>
      <c r="BE3455" s="30"/>
      <c r="BF3455" s="28"/>
      <c r="BG3455" s="29"/>
      <c r="BH3455" s="30"/>
      <c r="BI3455" s="20"/>
      <c r="BJ3455" s="20"/>
      <c r="BK3455" s="20"/>
    </row>
    <row r="3456" spans="25:63" x14ac:dyDescent="0.25">
      <c r="Y3456" s="25"/>
      <c r="AA3456" s="26"/>
      <c r="AB3456" s="27"/>
      <c r="AC3456" s="27"/>
      <c r="AD3456" s="27"/>
      <c r="BA3456" s="32"/>
      <c r="BB3456" s="32"/>
      <c r="BC3456" s="28"/>
      <c r="BD3456" s="29"/>
      <c r="BE3456" s="30"/>
      <c r="BF3456" s="28"/>
      <c r="BG3456" s="29"/>
      <c r="BH3456" s="30"/>
      <c r="BI3456" s="20"/>
      <c r="BJ3456" s="20"/>
      <c r="BK3456" s="20"/>
    </row>
    <row r="3457" spans="25:63" x14ac:dyDescent="0.25">
      <c r="Y3457" s="25"/>
      <c r="AA3457" s="26"/>
      <c r="AB3457" s="27"/>
      <c r="AC3457" s="27"/>
      <c r="AD3457" s="27"/>
      <c r="BA3457" s="32"/>
      <c r="BB3457" s="32"/>
      <c r="BC3457" s="28"/>
      <c r="BD3457" s="29"/>
      <c r="BE3457" s="30"/>
      <c r="BF3457" s="28"/>
      <c r="BG3457" s="29"/>
      <c r="BH3457" s="30"/>
      <c r="BI3457" s="20"/>
      <c r="BJ3457" s="20"/>
      <c r="BK3457" s="20"/>
    </row>
    <row r="3458" spans="25:63" x14ac:dyDescent="0.25">
      <c r="Y3458" s="25"/>
      <c r="AA3458" s="26"/>
      <c r="AB3458" s="27"/>
      <c r="AC3458" s="27"/>
      <c r="AD3458" s="27"/>
      <c r="BA3458" s="32"/>
      <c r="BB3458" s="32"/>
      <c r="BC3458" s="28"/>
      <c r="BD3458" s="29"/>
      <c r="BE3458" s="30"/>
      <c r="BF3458" s="28"/>
      <c r="BG3458" s="29"/>
      <c r="BH3458" s="30"/>
      <c r="BI3458" s="20"/>
      <c r="BJ3458" s="20"/>
      <c r="BK3458" s="20"/>
    </row>
    <row r="3459" spans="25:63" x14ac:dyDescent="0.25">
      <c r="Y3459" s="25"/>
      <c r="AA3459" s="26"/>
      <c r="AB3459" s="27"/>
      <c r="AC3459" s="27"/>
      <c r="AD3459" s="27"/>
      <c r="BA3459" s="32"/>
      <c r="BB3459" s="32"/>
      <c r="BC3459" s="28"/>
      <c r="BD3459" s="29"/>
      <c r="BE3459" s="30"/>
      <c r="BF3459" s="28"/>
      <c r="BG3459" s="29"/>
      <c r="BH3459" s="30"/>
      <c r="BI3459" s="20"/>
      <c r="BJ3459" s="20"/>
      <c r="BK3459" s="20"/>
    </row>
    <row r="3460" spans="25:63" x14ac:dyDescent="0.25">
      <c r="Y3460" s="25"/>
      <c r="AA3460" s="26"/>
      <c r="AB3460" s="27"/>
      <c r="AC3460" s="27"/>
      <c r="AD3460" s="27"/>
      <c r="BA3460" s="32"/>
      <c r="BB3460" s="32"/>
      <c r="BC3460" s="28"/>
      <c r="BD3460" s="29"/>
      <c r="BE3460" s="30"/>
      <c r="BF3460" s="28"/>
      <c r="BG3460" s="29"/>
      <c r="BH3460" s="30"/>
      <c r="BI3460" s="20"/>
      <c r="BJ3460" s="20"/>
      <c r="BK3460" s="20"/>
    </row>
    <row r="3461" spans="25:63" x14ac:dyDescent="0.25">
      <c r="Y3461" s="25"/>
      <c r="AA3461" s="26"/>
      <c r="AB3461" s="27"/>
      <c r="AC3461" s="27"/>
      <c r="AD3461" s="27"/>
      <c r="BA3461" s="32"/>
      <c r="BB3461" s="32"/>
      <c r="BC3461" s="28"/>
      <c r="BD3461" s="29"/>
      <c r="BE3461" s="30"/>
      <c r="BF3461" s="28"/>
      <c r="BG3461" s="29"/>
      <c r="BH3461" s="30"/>
      <c r="BI3461" s="20"/>
      <c r="BJ3461" s="20"/>
      <c r="BK3461" s="20"/>
    </row>
    <row r="3462" spans="25:63" x14ac:dyDescent="0.25">
      <c r="Y3462" s="25"/>
      <c r="AA3462" s="26"/>
      <c r="AB3462" s="27"/>
      <c r="AC3462" s="27"/>
      <c r="AD3462" s="27"/>
      <c r="BA3462" s="32"/>
      <c r="BB3462" s="32"/>
      <c r="BC3462" s="28"/>
      <c r="BD3462" s="29"/>
      <c r="BE3462" s="30"/>
      <c r="BF3462" s="28"/>
      <c r="BG3462" s="29"/>
      <c r="BH3462" s="30"/>
      <c r="BI3462" s="20"/>
      <c r="BJ3462" s="20"/>
      <c r="BK3462" s="20"/>
    </row>
    <row r="3463" spans="25:63" x14ac:dyDescent="0.25">
      <c r="Y3463" s="25"/>
      <c r="AA3463" s="26"/>
      <c r="AB3463" s="27"/>
      <c r="AC3463" s="27"/>
      <c r="AD3463" s="27"/>
      <c r="BA3463" s="32"/>
      <c r="BB3463" s="32"/>
      <c r="BC3463" s="28"/>
      <c r="BD3463" s="29"/>
      <c r="BE3463" s="30"/>
      <c r="BF3463" s="28"/>
      <c r="BG3463" s="29"/>
      <c r="BH3463" s="30"/>
      <c r="BI3463" s="20"/>
      <c r="BJ3463" s="20"/>
      <c r="BK3463" s="20"/>
    </row>
    <row r="3464" spans="25:63" x14ac:dyDescent="0.25">
      <c r="Y3464" s="25"/>
      <c r="AA3464" s="26"/>
      <c r="AB3464" s="27"/>
      <c r="AC3464" s="27"/>
      <c r="AD3464" s="27"/>
      <c r="BA3464" s="32"/>
      <c r="BB3464" s="32"/>
      <c r="BC3464" s="28"/>
      <c r="BD3464" s="29"/>
      <c r="BE3464" s="30"/>
      <c r="BF3464" s="28"/>
      <c r="BG3464" s="29"/>
      <c r="BH3464" s="30"/>
      <c r="BI3464" s="20"/>
      <c r="BJ3464" s="20"/>
      <c r="BK3464" s="20"/>
    </row>
    <row r="3465" spans="25:63" x14ac:dyDescent="0.25">
      <c r="Y3465" s="25"/>
      <c r="AA3465" s="26"/>
      <c r="AB3465" s="27"/>
      <c r="AC3465" s="27"/>
      <c r="AD3465" s="27"/>
      <c r="BA3465" s="32"/>
      <c r="BB3465" s="32"/>
      <c r="BC3465" s="28"/>
      <c r="BD3465" s="29"/>
      <c r="BE3465" s="30"/>
      <c r="BF3465" s="28"/>
      <c r="BG3465" s="29"/>
      <c r="BH3465" s="30"/>
      <c r="BI3465" s="20"/>
      <c r="BJ3465" s="20"/>
      <c r="BK3465" s="20"/>
    </row>
    <row r="3466" spans="25:63" x14ac:dyDescent="0.25">
      <c r="Y3466" s="25"/>
      <c r="AA3466" s="26"/>
      <c r="AB3466" s="27"/>
      <c r="AC3466" s="27"/>
      <c r="AD3466" s="27"/>
      <c r="BA3466" s="32"/>
      <c r="BB3466" s="32"/>
      <c r="BC3466" s="28"/>
      <c r="BD3466" s="29"/>
      <c r="BE3466" s="30"/>
      <c r="BF3466" s="28"/>
      <c r="BG3466" s="29"/>
      <c r="BH3466" s="30"/>
      <c r="BI3466" s="20"/>
      <c r="BJ3466" s="20"/>
      <c r="BK3466" s="20"/>
    </row>
    <row r="3467" spans="25:63" x14ac:dyDescent="0.25">
      <c r="Y3467" s="25"/>
      <c r="AA3467" s="26"/>
      <c r="AB3467" s="27"/>
      <c r="AC3467" s="27"/>
      <c r="AD3467" s="27"/>
      <c r="BA3467" s="32"/>
      <c r="BB3467" s="32"/>
      <c r="BC3467" s="28"/>
      <c r="BD3467" s="29"/>
      <c r="BE3467" s="30"/>
      <c r="BF3467" s="28"/>
      <c r="BG3467" s="29"/>
      <c r="BH3467" s="30"/>
      <c r="BI3467" s="20"/>
      <c r="BJ3467" s="20"/>
      <c r="BK3467" s="20"/>
    </row>
    <row r="3468" spans="25:63" x14ac:dyDescent="0.25">
      <c r="Y3468" s="25"/>
      <c r="AA3468" s="26"/>
      <c r="AB3468" s="27"/>
      <c r="AC3468" s="27"/>
      <c r="AD3468" s="27"/>
      <c r="BA3468" s="32"/>
      <c r="BB3468" s="32"/>
      <c r="BC3468" s="28"/>
      <c r="BD3468" s="29"/>
      <c r="BE3468" s="30"/>
      <c r="BF3468" s="28"/>
      <c r="BG3468" s="29"/>
      <c r="BH3468" s="30"/>
      <c r="BI3468" s="20"/>
      <c r="BJ3468" s="20"/>
      <c r="BK3468" s="20"/>
    </row>
    <row r="3469" spans="25:63" x14ac:dyDescent="0.25">
      <c r="Y3469" s="25"/>
      <c r="AA3469" s="26"/>
      <c r="AB3469" s="27"/>
      <c r="AC3469" s="27"/>
      <c r="AD3469" s="27"/>
      <c r="BA3469" s="32"/>
      <c r="BB3469" s="32"/>
      <c r="BC3469" s="28"/>
      <c r="BD3469" s="29"/>
      <c r="BE3469" s="30"/>
      <c r="BF3469" s="28"/>
      <c r="BG3469" s="29"/>
      <c r="BH3469" s="30"/>
      <c r="BI3469" s="20"/>
      <c r="BJ3469" s="20"/>
      <c r="BK3469" s="20"/>
    </row>
    <row r="3470" spans="25:63" x14ac:dyDescent="0.25">
      <c r="Y3470" s="25"/>
      <c r="AA3470" s="26"/>
      <c r="AB3470" s="27"/>
      <c r="AC3470" s="27"/>
      <c r="AD3470" s="27"/>
      <c r="BA3470" s="32"/>
      <c r="BB3470" s="32"/>
      <c r="BC3470" s="28"/>
      <c r="BD3470" s="29"/>
      <c r="BE3470" s="30"/>
      <c r="BF3470" s="28"/>
      <c r="BG3470" s="29"/>
      <c r="BH3470" s="30"/>
      <c r="BI3470" s="20"/>
      <c r="BJ3470" s="20"/>
      <c r="BK3470" s="20"/>
    </row>
    <row r="3471" spans="25:63" x14ac:dyDescent="0.25">
      <c r="Y3471" s="25"/>
      <c r="AA3471" s="26"/>
      <c r="AB3471" s="27"/>
      <c r="AC3471" s="27"/>
      <c r="AD3471" s="27"/>
      <c r="BA3471" s="32"/>
      <c r="BB3471" s="32"/>
      <c r="BC3471" s="28"/>
      <c r="BD3471" s="29"/>
      <c r="BE3471" s="30"/>
      <c r="BF3471" s="28"/>
      <c r="BG3471" s="29"/>
      <c r="BH3471" s="30"/>
      <c r="BI3471" s="20"/>
      <c r="BJ3471" s="20"/>
      <c r="BK3471" s="20"/>
    </row>
    <row r="3472" spans="25:63" x14ac:dyDescent="0.25">
      <c r="Y3472" s="25"/>
      <c r="AA3472" s="26"/>
      <c r="AB3472" s="27"/>
      <c r="AC3472" s="27"/>
      <c r="AD3472" s="27"/>
      <c r="BA3472" s="32"/>
      <c r="BB3472" s="32"/>
      <c r="BC3472" s="28"/>
      <c r="BD3472" s="29"/>
      <c r="BE3472" s="30"/>
      <c r="BF3472" s="28"/>
      <c r="BG3472" s="29"/>
      <c r="BH3472" s="30"/>
      <c r="BI3472" s="20"/>
      <c r="BJ3472" s="20"/>
      <c r="BK3472" s="20"/>
    </row>
    <row r="3473" spans="25:63" x14ac:dyDescent="0.25">
      <c r="Y3473" s="25"/>
      <c r="AA3473" s="26"/>
      <c r="AB3473" s="27"/>
      <c r="AC3473" s="27"/>
      <c r="AD3473" s="27"/>
      <c r="BA3473" s="32"/>
      <c r="BB3473" s="32"/>
      <c r="BC3473" s="28"/>
      <c r="BD3473" s="29"/>
      <c r="BE3473" s="30"/>
      <c r="BF3473" s="28"/>
      <c r="BG3473" s="29"/>
      <c r="BH3473" s="30"/>
      <c r="BI3473" s="20"/>
      <c r="BJ3473" s="20"/>
      <c r="BK3473" s="20"/>
    </row>
    <row r="3474" spans="25:63" x14ac:dyDescent="0.25">
      <c r="Y3474" s="25"/>
      <c r="AA3474" s="26"/>
      <c r="AB3474" s="27"/>
      <c r="AC3474" s="27"/>
      <c r="AD3474" s="27"/>
      <c r="BA3474" s="32"/>
      <c r="BB3474" s="32"/>
      <c r="BC3474" s="28"/>
      <c r="BD3474" s="29"/>
      <c r="BE3474" s="30"/>
      <c r="BF3474" s="28"/>
      <c r="BG3474" s="29"/>
      <c r="BH3474" s="30"/>
      <c r="BI3474" s="20"/>
      <c r="BJ3474" s="20"/>
      <c r="BK3474" s="20"/>
    </row>
    <row r="3475" spans="25:63" x14ac:dyDescent="0.25">
      <c r="Y3475" s="25"/>
      <c r="AA3475" s="26"/>
      <c r="AB3475" s="27"/>
      <c r="AC3475" s="27"/>
      <c r="AD3475" s="27"/>
      <c r="BA3475" s="32"/>
      <c r="BB3475" s="32"/>
      <c r="BC3475" s="28"/>
      <c r="BD3475" s="29"/>
      <c r="BE3475" s="30"/>
      <c r="BF3475" s="28"/>
      <c r="BG3475" s="29"/>
      <c r="BH3475" s="30"/>
      <c r="BI3475" s="20"/>
      <c r="BJ3475" s="20"/>
      <c r="BK3475" s="20"/>
    </row>
    <row r="3476" spans="25:63" x14ac:dyDescent="0.25">
      <c r="Y3476" s="25"/>
      <c r="AA3476" s="26"/>
      <c r="AB3476" s="27"/>
      <c r="AC3476" s="27"/>
      <c r="AD3476" s="27"/>
      <c r="BA3476" s="32"/>
      <c r="BB3476" s="32"/>
      <c r="BC3476" s="28"/>
      <c r="BD3476" s="29"/>
      <c r="BE3476" s="30"/>
      <c r="BF3476" s="28"/>
      <c r="BG3476" s="29"/>
      <c r="BH3476" s="30"/>
      <c r="BI3476" s="20"/>
      <c r="BJ3476" s="20"/>
      <c r="BK3476" s="20"/>
    </row>
    <row r="3477" spans="25:63" x14ac:dyDescent="0.25">
      <c r="Y3477" s="25"/>
      <c r="AA3477" s="26"/>
      <c r="AB3477" s="27"/>
      <c r="AC3477" s="27"/>
      <c r="AD3477" s="27"/>
      <c r="BA3477" s="32"/>
      <c r="BB3477" s="32"/>
      <c r="BC3477" s="28"/>
      <c r="BD3477" s="29"/>
      <c r="BE3477" s="30"/>
      <c r="BF3477" s="28"/>
      <c r="BG3477" s="29"/>
      <c r="BH3477" s="30"/>
      <c r="BI3477" s="20"/>
      <c r="BJ3477" s="20"/>
      <c r="BK3477" s="20"/>
    </row>
    <row r="3478" spans="25:63" x14ac:dyDescent="0.25">
      <c r="Y3478" s="25"/>
      <c r="AA3478" s="26"/>
      <c r="AB3478" s="27"/>
      <c r="AC3478" s="27"/>
      <c r="AD3478" s="27"/>
      <c r="BA3478" s="32"/>
      <c r="BB3478" s="32"/>
      <c r="BC3478" s="28"/>
      <c r="BD3478" s="29"/>
      <c r="BE3478" s="30"/>
      <c r="BF3478" s="28"/>
      <c r="BG3478" s="29"/>
      <c r="BH3478" s="30"/>
      <c r="BI3478" s="20"/>
      <c r="BJ3478" s="20"/>
      <c r="BK3478" s="20"/>
    </row>
    <row r="3479" spans="25:63" x14ac:dyDescent="0.25">
      <c r="Y3479" s="25"/>
      <c r="AA3479" s="26"/>
      <c r="AB3479" s="27"/>
      <c r="AC3479" s="27"/>
      <c r="AD3479" s="27"/>
      <c r="BA3479" s="32"/>
      <c r="BB3479" s="32"/>
      <c r="BC3479" s="28"/>
      <c r="BD3479" s="29"/>
      <c r="BE3479" s="30"/>
      <c r="BF3479" s="28"/>
      <c r="BG3479" s="29"/>
      <c r="BH3479" s="30"/>
      <c r="BI3479" s="20"/>
      <c r="BJ3479" s="20"/>
      <c r="BK3479" s="20"/>
    </row>
    <row r="3480" spans="25:63" x14ac:dyDescent="0.25">
      <c r="Y3480" s="25"/>
      <c r="AA3480" s="26"/>
      <c r="AB3480" s="27"/>
      <c r="AC3480" s="27"/>
      <c r="AD3480" s="27"/>
      <c r="BA3480" s="32"/>
      <c r="BB3480" s="32"/>
      <c r="BC3480" s="28"/>
      <c r="BD3480" s="29"/>
      <c r="BE3480" s="30"/>
      <c r="BF3480" s="28"/>
      <c r="BG3480" s="29"/>
      <c r="BH3480" s="30"/>
      <c r="BI3480" s="20"/>
      <c r="BJ3480" s="20"/>
      <c r="BK3480" s="20"/>
    </row>
    <row r="3481" spans="25:63" x14ac:dyDescent="0.25">
      <c r="Y3481" s="25"/>
      <c r="AA3481" s="26"/>
      <c r="AB3481" s="27"/>
      <c r="AC3481" s="27"/>
      <c r="AD3481" s="27"/>
      <c r="BA3481" s="32"/>
      <c r="BB3481" s="32"/>
      <c r="BC3481" s="28"/>
      <c r="BD3481" s="29"/>
      <c r="BE3481" s="30"/>
      <c r="BF3481" s="28"/>
      <c r="BG3481" s="29"/>
      <c r="BH3481" s="30"/>
      <c r="BI3481" s="20"/>
      <c r="BJ3481" s="20"/>
      <c r="BK3481" s="20"/>
    </row>
    <row r="3482" spans="25:63" x14ac:dyDescent="0.25">
      <c r="Y3482" s="25"/>
      <c r="AA3482" s="26"/>
      <c r="AB3482" s="27"/>
      <c r="AC3482" s="27"/>
      <c r="AD3482" s="27"/>
      <c r="BA3482" s="32"/>
      <c r="BB3482" s="32"/>
      <c r="BC3482" s="28"/>
      <c r="BD3482" s="29"/>
      <c r="BE3482" s="30"/>
      <c r="BF3482" s="28"/>
      <c r="BG3482" s="29"/>
      <c r="BH3482" s="30"/>
      <c r="BI3482" s="20"/>
      <c r="BJ3482" s="20"/>
      <c r="BK3482" s="20"/>
    </row>
    <row r="3483" spans="25:63" x14ac:dyDescent="0.25">
      <c r="Y3483" s="25"/>
      <c r="AA3483" s="26"/>
      <c r="AB3483" s="27"/>
      <c r="AC3483" s="27"/>
      <c r="AD3483" s="27"/>
      <c r="BA3483" s="32"/>
      <c r="BB3483" s="32"/>
      <c r="BC3483" s="28"/>
      <c r="BD3483" s="29"/>
      <c r="BE3483" s="30"/>
      <c r="BF3483" s="28"/>
      <c r="BG3483" s="29"/>
      <c r="BH3483" s="30"/>
      <c r="BI3483" s="20"/>
      <c r="BJ3483" s="20"/>
      <c r="BK3483" s="20"/>
    </row>
    <row r="3484" spans="25:63" x14ac:dyDescent="0.25">
      <c r="Y3484" s="25"/>
      <c r="AA3484" s="26"/>
      <c r="AB3484" s="27"/>
      <c r="AC3484" s="27"/>
      <c r="AD3484" s="27"/>
      <c r="BA3484" s="32"/>
      <c r="BB3484" s="32"/>
      <c r="BC3484" s="28"/>
      <c r="BD3484" s="29"/>
      <c r="BE3484" s="30"/>
      <c r="BF3484" s="28"/>
      <c r="BG3484" s="29"/>
      <c r="BH3484" s="30"/>
      <c r="BI3484" s="20"/>
      <c r="BJ3484" s="20"/>
      <c r="BK3484" s="20"/>
    </row>
    <row r="3485" spans="25:63" x14ac:dyDescent="0.25">
      <c r="Y3485" s="25"/>
      <c r="AA3485" s="26"/>
      <c r="AB3485" s="27"/>
      <c r="AC3485" s="27"/>
      <c r="AD3485" s="27"/>
      <c r="BA3485" s="32"/>
      <c r="BB3485" s="32"/>
      <c r="BC3485" s="28"/>
      <c r="BD3485" s="29"/>
      <c r="BE3485" s="30"/>
      <c r="BF3485" s="28"/>
      <c r="BG3485" s="29"/>
      <c r="BH3485" s="30"/>
      <c r="BI3485" s="20"/>
      <c r="BJ3485" s="20"/>
      <c r="BK3485" s="20"/>
    </row>
    <row r="3486" spans="25:63" x14ac:dyDescent="0.25">
      <c r="Y3486" s="25"/>
      <c r="AA3486" s="26"/>
      <c r="AB3486" s="27"/>
      <c r="AC3486" s="27"/>
      <c r="AD3486" s="27"/>
      <c r="BA3486" s="32"/>
      <c r="BB3486" s="32"/>
      <c r="BC3486" s="28"/>
      <c r="BD3486" s="29"/>
      <c r="BE3486" s="30"/>
      <c r="BF3486" s="28"/>
      <c r="BG3486" s="29"/>
      <c r="BH3486" s="30"/>
      <c r="BI3486" s="20"/>
      <c r="BJ3486" s="20"/>
      <c r="BK3486" s="20"/>
    </row>
    <row r="3487" spans="25:63" x14ac:dyDescent="0.25">
      <c r="Y3487" s="25"/>
      <c r="AA3487" s="26"/>
      <c r="AB3487" s="27"/>
      <c r="AC3487" s="27"/>
      <c r="AD3487" s="27"/>
      <c r="BA3487" s="32"/>
      <c r="BB3487" s="32"/>
      <c r="BC3487" s="28"/>
      <c r="BD3487" s="29"/>
      <c r="BE3487" s="30"/>
      <c r="BF3487" s="28"/>
      <c r="BG3487" s="29"/>
      <c r="BH3487" s="30"/>
      <c r="BI3487" s="20"/>
      <c r="BJ3487" s="20"/>
      <c r="BK3487" s="20"/>
    </row>
    <row r="3488" spans="25:63" x14ac:dyDescent="0.25">
      <c r="Y3488" s="25"/>
      <c r="AA3488" s="26"/>
      <c r="AB3488" s="27"/>
      <c r="AC3488" s="27"/>
      <c r="AD3488" s="27"/>
      <c r="BA3488" s="32"/>
      <c r="BB3488" s="32"/>
      <c r="BC3488" s="28"/>
      <c r="BD3488" s="29"/>
      <c r="BE3488" s="30"/>
      <c r="BF3488" s="28"/>
      <c r="BG3488" s="29"/>
      <c r="BH3488" s="30"/>
      <c r="BI3488" s="20"/>
      <c r="BJ3488" s="20"/>
      <c r="BK3488" s="20"/>
    </row>
    <row r="3489" spans="25:63" x14ac:dyDescent="0.25">
      <c r="Y3489" s="25"/>
      <c r="AA3489" s="26"/>
      <c r="AB3489" s="27"/>
      <c r="AC3489" s="27"/>
      <c r="AD3489" s="27"/>
      <c r="BA3489" s="32"/>
      <c r="BB3489" s="32"/>
      <c r="BC3489" s="28"/>
      <c r="BD3489" s="29"/>
      <c r="BE3489" s="30"/>
      <c r="BF3489" s="28"/>
      <c r="BG3489" s="29"/>
      <c r="BH3489" s="30"/>
      <c r="BI3489" s="20"/>
      <c r="BJ3489" s="20"/>
      <c r="BK3489" s="20"/>
    </row>
    <row r="3490" spans="25:63" x14ac:dyDescent="0.25">
      <c r="Y3490" s="25"/>
      <c r="AA3490" s="26"/>
      <c r="AB3490" s="27"/>
      <c r="AC3490" s="27"/>
      <c r="AD3490" s="27"/>
      <c r="BA3490" s="32"/>
      <c r="BB3490" s="32"/>
      <c r="BC3490" s="28"/>
      <c r="BD3490" s="29"/>
      <c r="BE3490" s="30"/>
      <c r="BF3490" s="28"/>
      <c r="BG3490" s="29"/>
      <c r="BH3490" s="30"/>
      <c r="BI3490" s="20"/>
      <c r="BJ3490" s="20"/>
      <c r="BK3490" s="20"/>
    </row>
    <row r="3491" spans="25:63" x14ac:dyDescent="0.25">
      <c r="Y3491" s="25"/>
      <c r="AA3491" s="26"/>
      <c r="AB3491" s="27"/>
      <c r="AC3491" s="27"/>
      <c r="AD3491" s="27"/>
      <c r="BA3491" s="32"/>
      <c r="BB3491" s="32"/>
      <c r="BC3491" s="28"/>
      <c r="BD3491" s="29"/>
      <c r="BE3491" s="30"/>
      <c r="BF3491" s="28"/>
      <c r="BG3491" s="29"/>
      <c r="BH3491" s="30"/>
      <c r="BI3491" s="20"/>
      <c r="BJ3491" s="20"/>
      <c r="BK3491" s="20"/>
    </row>
    <row r="3492" spans="25:63" x14ac:dyDescent="0.25">
      <c r="Y3492" s="25"/>
      <c r="AA3492" s="26"/>
      <c r="AB3492" s="27"/>
      <c r="AC3492" s="27"/>
      <c r="AD3492" s="27"/>
      <c r="BA3492" s="32"/>
      <c r="BB3492" s="32"/>
      <c r="BC3492" s="28"/>
      <c r="BD3492" s="29"/>
      <c r="BE3492" s="30"/>
      <c r="BF3492" s="28"/>
      <c r="BG3492" s="29"/>
      <c r="BH3492" s="30"/>
      <c r="BI3492" s="20"/>
      <c r="BJ3492" s="20"/>
      <c r="BK3492" s="20"/>
    </row>
    <row r="3493" spans="25:63" x14ac:dyDescent="0.25">
      <c r="Y3493" s="25"/>
      <c r="AA3493" s="26"/>
      <c r="AB3493" s="27"/>
      <c r="AC3493" s="27"/>
      <c r="AD3493" s="27"/>
      <c r="BA3493" s="32"/>
      <c r="BB3493" s="32"/>
      <c r="BC3493" s="28"/>
      <c r="BD3493" s="29"/>
      <c r="BE3493" s="30"/>
      <c r="BF3493" s="28"/>
      <c r="BG3493" s="29"/>
      <c r="BH3493" s="30"/>
      <c r="BI3493" s="20"/>
      <c r="BJ3493" s="20"/>
      <c r="BK3493" s="20"/>
    </row>
    <row r="3494" spans="25:63" x14ac:dyDescent="0.25">
      <c r="Y3494" s="25"/>
      <c r="AA3494" s="26"/>
      <c r="AB3494" s="27"/>
      <c r="AC3494" s="27"/>
      <c r="AD3494" s="27"/>
      <c r="BA3494" s="32"/>
      <c r="BB3494" s="32"/>
      <c r="BC3494" s="28"/>
      <c r="BD3494" s="29"/>
      <c r="BE3494" s="30"/>
      <c r="BF3494" s="28"/>
      <c r="BG3494" s="29"/>
      <c r="BH3494" s="30"/>
      <c r="BI3494" s="20"/>
      <c r="BJ3494" s="20"/>
      <c r="BK3494" s="20"/>
    </row>
    <row r="3495" spans="25:63" x14ac:dyDescent="0.25">
      <c r="Y3495" s="25"/>
      <c r="AA3495" s="26"/>
      <c r="AB3495" s="27"/>
      <c r="AC3495" s="27"/>
      <c r="AD3495" s="27"/>
      <c r="BA3495" s="32"/>
      <c r="BB3495" s="32"/>
      <c r="BC3495" s="28"/>
      <c r="BD3495" s="29"/>
      <c r="BE3495" s="30"/>
      <c r="BF3495" s="28"/>
      <c r="BG3495" s="29"/>
      <c r="BH3495" s="30"/>
      <c r="BI3495" s="20"/>
      <c r="BJ3495" s="20"/>
      <c r="BK3495" s="20"/>
    </row>
    <row r="3496" spans="25:63" x14ac:dyDescent="0.25">
      <c r="Y3496" s="25"/>
      <c r="AA3496" s="26"/>
      <c r="AB3496" s="27"/>
      <c r="AC3496" s="27"/>
      <c r="AD3496" s="27"/>
      <c r="BA3496" s="32"/>
      <c r="BB3496" s="32"/>
      <c r="BC3496" s="28"/>
      <c r="BD3496" s="29"/>
      <c r="BE3496" s="30"/>
      <c r="BF3496" s="28"/>
      <c r="BG3496" s="29"/>
      <c r="BH3496" s="30"/>
      <c r="BI3496" s="20"/>
      <c r="BJ3496" s="20"/>
      <c r="BK3496" s="20"/>
    </row>
    <row r="3497" spans="25:63" x14ac:dyDescent="0.25">
      <c r="Y3497" s="25"/>
      <c r="AA3497" s="26"/>
      <c r="AB3497" s="27"/>
      <c r="AC3497" s="27"/>
      <c r="AD3497" s="27"/>
      <c r="BA3497" s="32"/>
      <c r="BB3497" s="32"/>
      <c r="BC3497" s="28"/>
      <c r="BD3497" s="29"/>
      <c r="BE3497" s="30"/>
      <c r="BF3497" s="28"/>
      <c r="BG3497" s="29"/>
      <c r="BH3497" s="30"/>
      <c r="BI3497" s="20"/>
      <c r="BJ3497" s="20"/>
      <c r="BK3497" s="20"/>
    </row>
    <row r="3498" spans="25:63" x14ac:dyDescent="0.25">
      <c r="Y3498" s="25"/>
      <c r="AA3498" s="26"/>
      <c r="AB3498" s="27"/>
      <c r="AC3498" s="27"/>
      <c r="AD3498" s="27"/>
      <c r="BA3498" s="32"/>
      <c r="BB3498" s="32"/>
      <c r="BC3498" s="28"/>
      <c r="BD3498" s="29"/>
      <c r="BE3498" s="30"/>
      <c r="BF3498" s="28"/>
      <c r="BG3498" s="29"/>
      <c r="BH3498" s="30"/>
      <c r="BI3498" s="20"/>
      <c r="BJ3498" s="20"/>
      <c r="BK3498" s="20"/>
    </row>
    <row r="3499" spans="25:63" x14ac:dyDescent="0.25">
      <c r="Y3499" s="25"/>
      <c r="AA3499" s="26"/>
      <c r="AB3499" s="27"/>
      <c r="AC3499" s="27"/>
      <c r="AD3499" s="27"/>
      <c r="BA3499" s="32"/>
      <c r="BB3499" s="32"/>
      <c r="BC3499" s="28"/>
      <c r="BD3499" s="29"/>
      <c r="BE3499" s="30"/>
      <c r="BF3499" s="28"/>
      <c r="BG3499" s="29"/>
      <c r="BH3499" s="30"/>
      <c r="BI3499" s="20"/>
      <c r="BJ3499" s="20"/>
      <c r="BK3499" s="20"/>
    </row>
    <row r="3500" spans="25:63" x14ac:dyDescent="0.25">
      <c r="Y3500" s="25"/>
      <c r="AA3500" s="26"/>
      <c r="AB3500" s="27"/>
      <c r="AC3500" s="27"/>
      <c r="AD3500" s="27"/>
      <c r="BA3500" s="32"/>
      <c r="BB3500" s="32"/>
      <c r="BC3500" s="28"/>
      <c r="BD3500" s="29"/>
      <c r="BE3500" s="30"/>
      <c r="BF3500" s="28"/>
      <c r="BG3500" s="29"/>
      <c r="BH3500" s="30"/>
      <c r="BI3500" s="20"/>
      <c r="BJ3500" s="20"/>
      <c r="BK3500" s="20"/>
    </row>
    <row r="3501" spans="25:63" x14ac:dyDescent="0.25">
      <c r="Y3501" s="25"/>
      <c r="AA3501" s="26"/>
      <c r="AB3501" s="27"/>
      <c r="AC3501" s="27"/>
      <c r="AD3501" s="27"/>
      <c r="BA3501" s="32"/>
      <c r="BB3501" s="32"/>
      <c r="BC3501" s="28"/>
      <c r="BD3501" s="29"/>
      <c r="BE3501" s="30"/>
      <c r="BF3501" s="28"/>
      <c r="BG3501" s="29"/>
      <c r="BH3501" s="30"/>
      <c r="BI3501" s="20"/>
      <c r="BJ3501" s="20"/>
      <c r="BK3501" s="20"/>
    </row>
    <row r="3502" spans="25:63" x14ac:dyDescent="0.25">
      <c r="Y3502" s="25"/>
      <c r="AA3502" s="26"/>
      <c r="AB3502" s="27"/>
      <c r="AC3502" s="27"/>
      <c r="AD3502" s="27"/>
      <c r="BA3502" s="32"/>
      <c r="BB3502" s="32"/>
      <c r="BC3502" s="28"/>
      <c r="BD3502" s="29"/>
      <c r="BE3502" s="30"/>
      <c r="BF3502" s="28"/>
      <c r="BG3502" s="29"/>
      <c r="BH3502" s="30"/>
      <c r="BI3502" s="20"/>
      <c r="BJ3502" s="20"/>
      <c r="BK3502" s="20"/>
    </row>
    <row r="3503" spans="25:63" x14ac:dyDescent="0.25">
      <c r="Y3503" s="25"/>
      <c r="AA3503" s="26"/>
      <c r="AB3503" s="27"/>
      <c r="AC3503" s="27"/>
      <c r="AD3503" s="27"/>
      <c r="BA3503" s="32"/>
      <c r="BB3503" s="32"/>
      <c r="BC3503" s="28"/>
      <c r="BD3503" s="29"/>
      <c r="BE3503" s="30"/>
      <c r="BF3503" s="28"/>
      <c r="BG3503" s="29"/>
      <c r="BH3503" s="30"/>
      <c r="BI3503" s="20"/>
      <c r="BJ3503" s="20"/>
      <c r="BK3503" s="20"/>
    </row>
    <row r="3504" spans="25:63" x14ac:dyDescent="0.25">
      <c r="Y3504" s="25"/>
      <c r="AA3504" s="26"/>
      <c r="AB3504" s="27"/>
      <c r="AC3504" s="27"/>
      <c r="AD3504" s="27"/>
      <c r="BA3504" s="32"/>
      <c r="BB3504" s="32"/>
      <c r="BC3504" s="28"/>
      <c r="BD3504" s="29"/>
      <c r="BE3504" s="30"/>
      <c r="BF3504" s="28"/>
      <c r="BG3504" s="29"/>
      <c r="BH3504" s="30"/>
      <c r="BI3504" s="20"/>
      <c r="BJ3504" s="20"/>
      <c r="BK3504" s="20"/>
    </row>
    <row r="3505" spans="25:63" x14ac:dyDescent="0.25">
      <c r="Y3505" s="25"/>
      <c r="AA3505" s="26"/>
      <c r="AB3505" s="27"/>
      <c r="AC3505" s="27"/>
      <c r="AD3505" s="27"/>
      <c r="BA3505" s="32"/>
      <c r="BB3505" s="32"/>
      <c r="BC3505" s="28"/>
      <c r="BD3505" s="29"/>
      <c r="BE3505" s="30"/>
      <c r="BF3505" s="28"/>
      <c r="BG3505" s="29"/>
      <c r="BH3505" s="30"/>
      <c r="BI3505" s="20"/>
      <c r="BJ3505" s="20"/>
      <c r="BK3505" s="20"/>
    </row>
    <row r="3506" spans="25:63" x14ac:dyDescent="0.25">
      <c r="Y3506" s="25"/>
      <c r="AA3506" s="26"/>
      <c r="AB3506" s="27"/>
      <c r="AC3506" s="27"/>
      <c r="AD3506" s="27"/>
      <c r="BA3506" s="32"/>
      <c r="BB3506" s="32"/>
      <c r="BC3506" s="28"/>
      <c r="BD3506" s="29"/>
      <c r="BE3506" s="30"/>
      <c r="BF3506" s="28"/>
      <c r="BG3506" s="29"/>
      <c r="BH3506" s="30"/>
      <c r="BI3506" s="20"/>
      <c r="BJ3506" s="20"/>
      <c r="BK3506" s="20"/>
    </row>
    <row r="3507" spans="25:63" x14ac:dyDescent="0.25">
      <c r="Y3507" s="25"/>
      <c r="AA3507" s="26"/>
      <c r="AB3507" s="27"/>
      <c r="AC3507" s="27"/>
      <c r="AD3507" s="27"/>
      <c r="BA3507" s="32"/>
      <c r="BB3507" s="32"/>
      <c r="BC3507" s="28"/>
      <c r="BD3507" s="29"/>
      <c r="BE3507" s="30"/>
      <c r="BF3507" s="28"/>
      <c r="BG3507" s="29"/>
      <c r="BH3507" s="30"/>
      <c r="BI3507" s="20"/>
      <c r="BJ3507" s="20"/>
      <c r="BK3507" s="20"/>
    </row>
    <row r="3508" spans="25:63" x14ac:dyDescent="0.25">
      <c r="Y3508" s="25"/>
      <c r="AA3508" s="26"/>
      <c r="AB3508" s="27"/>
      <c r="AC3508" s="27"/>
      <c r="AD3508" s="27"/>
      <c r="BA3508" s="32"/>
      <c r="BB3508" s="32"/>
      <c r="BC3508" s="28"/>
      <c r="BD3508" s="29"/>
      <c r="BE3508" s="30"/>
      <c r="BF3508" s="28"/>
      <c r="BG3508" s="29"/>
      <c r="BH3508" s="30"/>
      <c r="BI3508" s="20"/>
      <c r="BJ3508" s="20"/>
      <c r="BK3508" s="20"/>
    </row>
    <row r="3509" spans="25:63" x14ac:dyDescent="0.25">
      <c r="Y3509" s="25"/>
      <c r="AA3509" s="26"/>
      <c r="AB3509" s="27"/>
      <c r="AC3509" s="27"/>
      <c r="AD3509" s="27"/>
      <c r="BA3509" s="32"/>
      <c r="BB3509" s="32"/>
      <c r="BC3509" s="28"/>
      <c r="BD3509" s="29"/>
      <c r="BE3509" s="30"/>
      <c r="BF3509" s="28"/>
      <c r="BG3509" s="29"/>
      <c r="BH3509" s="30"/>
      <c r="BI3509" s="20"/>
      <c r="BJ3509" s="20"/>
      <c r="BK3509" s="20"/>
    </row>
    <row r="3510" spans="25:63" x14ac:dyDescent="0.25">
      <c r="Y3510" s="25"/>
      <c r="AA3510" s="26"/>
      <c r="AB3510" s="27"/>
      <c r="AC3510" s="27"/>
      <c r="AD3510" s="27"/>
      <c r="BA3510" s="32"/>
      <c r="BB3510" s="32"/>
      <c r="BC3510" s="28"/>
      <c r="BD3510" s="29"/>
      <c r="BE3510" s="30"/>
      <c r="BF3510" s="28"/>
      <c r="BG3510" s="29"/>
      <c r="BH3510" s="30"/>
      <c r="BI3510" s="20"/>
      <c r="BJ3510" s="20"/>
      <c r="BK3510" s="20"/>
    </row>
    <row r="3511" spans="25:63" x14ac:dyDescent="0.25">
      <c r="Y3511" s="25"/>
      <c r="AA3511" s="26"/>
      <c r="AB3511" s="27"/>
      <c r="AC3511" s="27"/>
      <c r="AD3511" s="27"/>
      <c r="BA3511" s="32"/>
      <c r="BB3511" s="32"/>
      <c r="BC3511" s="28"/>
      <c r="BD3511" s="29"/>
      <c r="BE3511" s="30"/>
      <c r="BF3511" s="28"/>
      <c r="BG3511" s="29"/>
      <c r="BH3511" s="30"/>
      <c r="BI3511" s="20"/>
      <c r="BJ3511" s="20"/>
      <c r="BK3511" s="20"/>
    </row>
    <row r="3512" spans="25:63" x14ac:dyDescent="0.25">
      <c r="Y3512" s="25"/>
      <c r="AA3512" s="26"/>
      <c r="AB3512" s="27"/>
      <c r="AC3512" s="27"/>
      <c r="AD3512" s="27"/>
      <c r="BA3512" s="32"/>
      <c r="BB3512" s="32"/>
      <c r="BC3512" s="28"/>
      <c r="BD3512" s="29"/>
      <c r="BE3512" s="30"/>
      <c r="BF3512" s="28"/>
      <c r="BG3512" s="29"/>
      <c r="BH3512" s="30"/>
      <c r="BI3512" s="20"/>
      <c r="BJ3512" s="20"/>
      <c r="BK3512" s="20"/>
    </row>
    <row r="3513" spans="25:63" x14ac:dyDescent="0.25">
      <c r="Y3513" s="25"/>
      <c r="AA3513" s="26"/>
      <c r="AB3513" s="27"/>
      <c r="AC3513" s="27"/>
      <c r="AD3513" s="27"/>
      <c r="BA3513" s="32"/>
      <c r="BB3513" s="32"/>
      <c r="BC3513" s="28"/>
      <c r="BD3513" s="29"/>
      <c r="BE3513" s="30"/>
      <c r="BF3513" s="28"/>
      <c r="BG3513" s="29"/>
      <c r="BH3513" s="30"/>
      <c r="BI3513" s="20"/>
      <c r="BJ3513" s="20"/>
      <c r="BK3513" s="20"/>
    </row>
    <row r="3514" spans="25:63" x14ac:dyDescent="0.25">
      <c r="Y3514" s="25"/>
      <c r="AA3514" s="26"/>
      <c r="AB3514" s="27"/>
      <c r="AC3514" s="27"/>
      <c r="AD3514" s="27"/>
      <c r="BA3514" s="32"/>
      <c r="BB3514" s="32"/>
      <c r="BC3514" s="28"/>
      <c r="BD3514" s="29"/>
      <c r="BE3514" s="30"/>
      <c r="BF3514" s="28"/>
      <c r="BG3514" s="29"/>
      <c r="BH3514" s="30"/>
      <c r="BI3514" s="20"/>
      <c r="BJ3514" s="20"/>
      <c r="BK3514" s="20"/>
    </row>
    <row r="3515" spans="25:63" x14ac:dyDescent="0.25">
      <c r="Y3515" s="25"/>
      <c r="AA3515" s="26"/>
      <c r="AB3515" s="27"/>
      <c r="AC3515" s="27"/>
      <c r="AD3515" s="27"/>
      <c r="BA3515" s="32"/>
      <c r="BB3515" s="32"/>
      <c r="BC3515" s="28"/>
      <c r="BD3515" s="29"/>
      <c r="BE3515" s="30"/>
      <c r="BF3515" s="28"/>
      <c r="BG3515" s="29"/>
      <c r="BH3515" s="30"/>
      <c r="BI3515" s="20"/>
      <c r="BJ3515" s="20"/>
      <c r="BK3515" s="20"/>
    </row>
    <row r="3516" spans="25:63" x14ac:dyDescent="0.25">
      <c r="Y3516" s="25"/>
      <c r="AA3516" s="26"/>
      <c r="AB3516" s="27"/>
      <c r="AC3516" s="27"/>
      <c r="AD3516" s="27"/>
      <c r="BA3516" s="32"/>
      <c r="BB3516" s="32"/>
      <c r="BC3516" s="28"/>
      <c r="BD3516" s="29"/>
      <c r="BE3516" s="30"/>
      <c r="BF3516" s="28"/>
      <c r="BG3516" s="29"/>
      <c r="BH3516" s="30"/>
      <c r="BI3516" s="20"/>
      <c r="BJ3516" s="20"/>
      <c r="BK3516" s="20"/>
    </row>
    <row r="3517" spans="25:63" x14ac:dyDescent="0.25">
      <c r="Y3517" s="25"/>
      <c r="AA3517" s="26"/>
      <c r="AB3517" s="27"/>
      <c r="AC3517" s="27"/>
      <c r="AD3517" s="27"/>
      <c r="BA3517" s="32"/>
      <c r="BB3517" s="32"/>
      <c r="BC3517" s="28"/>
      <c r="BD3517" s="29"/>
      <c r="BE3517" s="30"/>
      <c r="BF3517" s="28"/>
      <c r="BG3517" s="29"/>
      <c r="BH3517" s="30"/>
      <c r="BI3517" s="20"/>
      <c r="BJ3517" s="20"/>
      <c r="BK3517" s="20"/>
    </row>
    <row r="3518" spans="25:63" x14ac:dyDescent="0.25">
      <c r="Y3518" s="25"/>
      <c r="AA3518" s="26"/>
      <c r="AB3518" s="27"/>
      <c r="AC3518" s="27"/>
      <c r="AD3518" s="27"/>
      <c r="BA3518" s="32"/>
      <c r="BB3518" s="32"/>
      <c r="BC3518" s="28"/>
      <c r="BD3518" s="29"/>
      <c r="BE3518" s="30"/>
      <c r="BF3518" s="28"/>
      <c r="BG3518" s="29"/>
      <c r="BH3518" s="30"/>
      <c r="BI3518" s="20"/>
      <c r="BJ3518" s="20"/>
      <c r="BK3518" s="20"/>
    </row>
    <row r="3519" spans="25:63" x14ac:dyDescent="0.25">
      <c r="Y3519" s="25"/>
      <c r="AA3519" s="26"/>
      <c r="AB3519" s="27"/>
      <c r="AC3519" s="27"/>
      <c r="AD3519" s="27"/>
      <c r="BA3519" s="32"/>
      <c r="BB3519" s="32"/>
      <c r="BC3519" s="28"/>
      <c r="BD3519" s="29"/>
      <c r="BE3519" s="30"/>
      <c r="BF3519" s="28"/>
      <c r="BG3519" s="29"/>
      <c r="BH3519" s="30"/>
      <c r="BI3519" s="20"/>
      <c r="BJ3519" s="20"/>
      <c r="BK3519" s="20"/>
    </row>
    <row r="3520" spans="25:63" x14ac:dyDescent="0.25">
      <c r="Y3520" s="25"/>
      <c r="AA3520" s="26"/>
      <c r="AB3520" s="27"/>
      <c r="AC3520" s="27"/>
      <c r="AD3520" s="27"/>
      <c r="BA3520" s="32"/>
      <c r="BB3520" s="32"/>
      <c r="BC3520" s="28"/>
      <c r="BD3520" s="29"/>
      <c r="BE3520" s="30"/>
      <c r="BF3520" s="28"/>
      <c r="BG3520" s="29"/>
      <c r="BH3520" s="30"/>
      <c r="BI3520" s="20"/>
      <c r="BJ3520" s="20"/>
      <c r="BK3520" s="20"/>
    </row>
    <row r="3521" spans="25:63" x14ac:dyDescent="0.25">
      <c r="Y3521" s="25"/>
      <c r="AA3521" s="26"/>
      <c r="AB3521" s="27"/>
      <c r="AC3521" s="27"/>
      <c r="AD3521" s="27"/>
      <c r="BA3521" s="32"/>
      <c r="BB3521" s="32"/>
      <c r="BC3521" s="28"/>
      <c r="BD3521" s="29"/>
      <c r="BE3521" s="30"/>
      <c r="BF3521" s="28"/>
      <c r="BG3521" s="29"/>
      <c r="BH3521" s="30"/>
      <c r="BI3521" s="20"/>
      <c r="BJ3521" s="20"/>
      <c r="BK3521" s="20"/>
    </row>
    <row r="3522" spans="25:63" x14ac:dyDescent="0.25">
      <c r="Y3522" s="25"/>
      <c r="AA3522" s="26"/>
      <c r="AB3522" s="27"/>
      <c r="AC3522" s="27"/>
      <c r="AD3522" s="27"/>
      <c r="BA3522" s="32"/>
      <c r="BB3522" s="32"/>
      <c r="BC3522" s="28"/>
      <c r="BD3522" s="29"/>
      <c r="BE3522" s="30"/>
      <c r="BF3522" s="28"/>
      <c r="BG3522" s="29"/>
      <c r="BH3522" s="30"/>
      <c r="BI3522" s="20"/>
      <c r="BJ3522" s="20"/>
      <c r="BK3522" s="20"/>
    </row>
    <row r="3523" spans="25:63" x14ac:dyDescent="0.25">
      <c r="Y3523" s="25"/>
      <c r="AA3523" s="26"/>
      <c r="AB3523" s="27"/>
      <c r="AC3523" s="27"/>
      <c r="AD3523" s="27"/>
      <c r="BA3523" s="32"/>
      <c r="BB3523" s="32"/>
      <c r="BC3523" s="28"/>
      <c r="BD3523" s="29"/>
      <c r="BE3523" s="30"/>
      <c r="BF3523" s="28"/>
      <c r="BG3523" s="29"/>
      <c r="BH3523" s="30"/>
      <c r="BI3523" s="20"/>
      <c r="BJ3523" s="20"/>
      <c r="BK3523" s="20"/>
    </row>
    <row r="3524" spans="25:63" x14ac:dyDescent="0.25">
      <c r="Y3524" s="25"/>
      <c r="AA3524" s="26"/>
      <c r="AB3524" s="27"/>
      <c r="AC3524" s="27"/>
      <c r="AD3524" s="27"/>
      <c r="BA3524" s="32"/>
      <c r="BB3524" s="32"/>
      <c r="BC3524" s="28"/>
      <c r="BD3524" s="29"/>
      <c r="BE3524" s="30"/>
      <c r="BF3524" s="28"/>
      <c r="BG3524" s="29"/>
      <c r="BH3524" s="30"/>
      <c r="BI3524" s="20"/>
      <c r="BJ3524" s="20"/>
      <c r="BK3524" s="20"/>
    </row>
    <row r="3525" spans="25:63" x14ac:dyDescent="0.25">
      <c r="Y3525" s="25"/>
      <c r="AA3525" s="26"/>
      <c r="AB3525" s="27"/>
      <c r="AC3525" s="27"/>
      <c r="AD3525" s="27"/>
      <c r="BA3525" s="32"/>
      <c r="BB3525" s="32"/>
      <c r="BC3525" s="28"/>
      <c r="BD3525" s="29"/>
      <c r="BE3525" s="30"/>
      <c r="BF3525" s="28"/>
      <c r="BG3525" s="29"/>
      <c r="BH3525" s="30"/>
      <c r="BI3525" s="20"/>
      <c r="BJ3525" s="20"/>
      <c r="BK3525" s="20"/>
    </row>
    <row r="3526" spans="25:63" x14ac:dyDescent="0.25">
      <c r="Y3526" s="25"/>
      <c r="AA3526" s="26"/>
      <c r="AB3526" s="27"/>
      <c r="AC3526" s="27"/>
      <c r="AD3526" s="27"/>
      <c r="BA3526" s="32"/>
      <c r="BB3526" s="32"/>
      <c r="BC3526" s="28"/>
      <c r="BD3526" s="29"/>
      <c r="BE3526" s="30"/>
      <c r="BF3526" s="28"/>
      <c r="BG3526" s="29"/>
      <c r="BH3526" s="30"/>
      <c r="BI3526" s="20"/>
      <c r="BJ3526" s="20"/>
      <c r="BK3526" s="20"/>
    </row>
    <row r="3527" spans="25:63" x14ac:dyDescent="0.25">
      <c r="Y3527" s="25"/>
      <c r="AA3527" s="26"/>
      <c r="AB3527" s="27"/>
      <c r="AC3527" s="27"/>
      <c r="AD3527" s="27"/>
      <c r="BA3527" s="32"/>
      <c r="BB3527" s="32"/>
      <c r="BC3527" s="28"/>
      <c r="BD3527" s="29"/>
      <c r="BE3527" s="30"/>
      <c r="BF3527" s="28"/>
      <c r="BG3527" s="29"/>
      <c r="BH3527" s="30"/>
      <c r="BI3527" s="20"/>
      <c r="BJ3527" s="20"/>
      <c r="BK3527" s="20"/>
    </row>
    <row r="3528" spans="25:63" x14ac:dyDescent="0.25">
      <c r="Y3528" s="25"/>
      <c r="AA3528" s="26"/>
      <c r="AB3528" s="27"/>
      <c r="AC3528" s="27"/>
      <c r="AD3528" s="27"/>
      <c r="BA3528" s="32"/>
      <c r="BB3528" s="32"/>
      <c r="BC3528" s="28"/>
      <c r="BD3528" s="29"/>
      <c r="BE3528" s="30"/>
      <c r="BF3528" s="28"/>
      <c r="BG3528" s="29"/>
      <c r="BH3528" s="30"/>
      <c r="BI3528" s="20"/>
      <c r="BJ3528" s="20"/>
      <c r="BK3528" s="20"/>
    </row>
    <row r="3529" spans="25:63" x14ac:dyDescent="0.25">
      <c r="Y3529" s="25"/>
      <c r="AA3529" s="26"/>
      <c r="AB3529" s="27"/>
      <c r="AC3529" s="27"/>
      <c r="AD3529" s="27"/>
      <c r="BA3529" s="32"/>
      <c r="BB3529" s="32"/>
      <c r="BC3529" s="28"/>
      <c r="BD3529" s="29"/>
      <c r="BE3529" s="30"/>
      <c r="BF3529" s="28"/>
      <c r="BG3529" s="29"/>
      <c r="BH3529" s="30"/>
      <c r="BI3529" s="20"/>
      <c r="BJ3529" s="20"/>
      <c r="BK3529" s="20"/>
    </row>
    <row r="3530" spans="25:63" x14ac:dyDescent="0.25">
      <c r="Y3530" s="25"/>
      <c r="AA3530" s="26"/>
      <c r="AB3530" s="27"/>
      <c r="AC3530" s="27"/>
      <c r="AD3530" s="27"/>
      <c r="BA3530" s="32"/>
      <c r="BB3530" s="32"/>
      <c r="BC3530" s="28"/>
      <c r="BD3530" s="29"/>
      <c r="BE3530" s="30"/>
      <c r="BF3530" s="28"/>
      <c r="BG3530" s="29"/>
      <c r="BH3530" s="30"/>
      <c r="BI3530" s="20"/>
      <c r="BJ3530" s="20"/>
      <c r="BK3530" s="20"/>
    </row>
    <row r="3531" spans="25:63" x14ac:dyDescent="0.25">
      <c r="Y3531" s="25"/>
      <c r="AA3531" s="26"/>
      <c r="AB3531" s="27"/>
      <c r="AC3531" s="27"/>
      <c r="AD3531" s="27"/>
      <c r="BA3531" s="32"/>
      <c r="BB3531" s="32"/>
      <c r="BC3531" s="28"/>
      <c r="BD3531" s="29"/>
      <c r="BE3531" s="30"/>
      <c r="BF3531" s="28"/>
      <c r="BG3531" s="29"/>
      <c r="BH3531" s="30"/>
      <c r="BI3531" s="20"/>
      <c r="BJ3531" s="20"/>
      <c r="BK3531" s="20"/>
    </row>
    <row r="3532" spans="25:63" x14ac:dyDescent="0.25">
      <c r="Y3532" s="25"/>
      <c r="AA3532" s="26"/>
      <c r="AB3532" s="27"/>
      <c r="AC3532" s="27"/>
      <c r="AD3532" s="27"/>
      <c r="BA3532" s="32"/>
      <c r="BB3532" s="32"/>
      <c r="BC3532" s="28"/>
      <c r="BD3532" s="29"/>
      <c r="BE3532" s="30"/>
      <c r="BF3532" s="28"/>
      <c r="BG3532" s="29"/>
      <c r="BH3532" s="30"/>
      <c r="BI3532" s="20"/>
      <c r="BJ3532" s="20"/>
      <c r="BK3532" s="20"/>
    </row>
    <row r="3533" spans="25:63" x14ac:dyDescent="0.25">
      <c r="Y3533" s="25"/>
      <c r="AA3533" s="26"/>
      <c r="AB3533" s="27"/>
      <c r="AC3533" s="27"/>
      <c r="AD3533" s="27"/>
      <c r="BA3533" s="32"/>
      <c r="BB3533" s="32"/>
      <c r="BC3533" s="28"/>
      <c r="BD3533" s="29"/>
      <c r="BE3533" s="30"/>
      <c r="BF3533" s="28"/>
      <c r="BG3533" s="29"/>
      <c r="BH3533" s="30"/>
      <c r="BI3533" s="20"/>
      <c r="BJ3533" s="20"/>
      <c r="BK3533" s="20"/>
    </row>
    <row r="3534" spans="25:63" x14ac:dyDescent="0.25">
      <c r="Y3534" s="25"/>
      <c r="AA3534" s="26"/>
      <c r="AB3534" s="27"/>
      <c r="AC3534" s="27"/>
      <c r="AD3534" s="27"/>
      <c r="BA3534" s="32"/>
      <c r="BB3534" s="32"/>
      <c r="BC3534" s="28"/>
      <c r="BD3534" s="29"/>
      <c r="BE3534" s="30"/>
      <c r="BF3534" s="28"/>
      <c r="BG3534" s="29"/>
      <c r="BH3534" s="30"/>
      <c r="BI3534" s="20"/>
      <c r="BJ3534" s="20"/>
      <c r="BK3534" s="20"/>
    </row>
    <row r="3535" spans="25:63" x14ac:dyDescent="0.25">
      <c r="Y3535" s="25"/>
      <c r="AA3535" s="26"/>
      <c r="AB3535" s="27"/>
      <c r="AC3535" s="27"/>
      <c r="AD3535" s="27"/>
      <c r="BA3535" s="32"/>
      <c r="BB3535" s="32"/>
      <c r="BC3535" s="28"/>
      <c r="BD3535" s="29"/>
      <c r="BE3535" s="30"/>
      <c r="BF3535" s="28"/>
      <c r="BG3535" s="29"/>
      <c r="BH3535" s="30"/>
      <c r="BI3535" s="20"/>
      <c r="BJ3535" s="20"/>
      <c r="BK3535" s="20"/>
    </row>
    <row r="3536" spans="25:63" x14ac:dyDescent="0.25">
      <c r="Y3536" s="25"/>
      <c r="AA3536" s="26"/>
      <c r="AB3536" s="27"/>
      <c r="AC3536" s="27"/>
      <c r="AD3536" s="27"/>
      <c r="BA3536" s="32"/>
      <c r="BB3536" s="32"/>
      <c r="BC3536" s="28"/>
      <c r="BD3536" s="29"/>
      <c r="BE3536" s="30"/>
      <c r="BF3536" s="28"/>
      <c r="BG3536" s="29"/>
      <c r="BH3536" s="30"/>
      <c r="BI3536" s="20"/>
      <c r="BJ3536" s="20"/>
      <c r="BK3536" s="20"/>
    </row>
    <row r="3537" spans="25:63" x14ac:dyDescent="0.25">
      <c r="Y3537" s="25"/>
      <c r="AA3537" s="26"/>
      <c r="AB3537" s="27"/>
      <c r="AC3537" s="27"/>
      <c r="AD3537" s="27"/>
      <c r="BA3537" s="32"/>
      <c r="BB3537" s="32"/>
      <c r="BC3537" s="28"/>
      <c r="BD3537" s="29"/>
      <c r="BE3537" s="30"/>
      <c r="BF3537" s="28"/>
      <c r="BG3537" s="29"/>
      <c r="BH3537" s="30"/>
      <c r="BI3537" s="20"/>
      <c r="BJ3537" s="20"/>
      <c r="BK3537" s="20"/>
    </row>
    <row r="3538" spans="25:63" x14ac:dyDescent="0.25">
      <c r="Y3538" s="25"/>
      <c r="AA3538" s="26"/>
      <c r="AB3538" s="27"/>
      <c r="AC3538" s="27"/>
      <c r="AD3538" s="27"/>
      <c r="BA3538" s="32"/>
      <c r="BB3538" s="32"/>
      <c r="BC3538" s="28"/>
      <c r="BD3538" s="29"/>
      <c r="BE3538" s="30"/>
      <c r="BF3538" s="28"/>
      <c r="BG3538" s="29"/>
      <c r="BH3538" s="30"/>
      <c r="BI3538" s="20"/>
      <c r="BJ3538" s="20"/>
      <c r="BK3538" s="20"/>
    </row>
    <row r="3539" spans="25:63" x14ac:dyDescent="0.25">
      <c r="Y3539" s="25"/>
      <c r="AA3539" s="26"/>
      <c r="AB3539" s="27"/>
      <c r="AC3539" s="27"/>
      <c r="AD3539" s="27"/>
      <c r="BA3539" s="32"/>
      <c r="BB3539" s="32"/>
      <c r="BC3539" s="28"/>
      <c r="BD3539" s="29"/>
      <c r="BE3539" s="30"/>
      <c r="BF3539" s="28"/>
      <c r="BG3539" s="29"/>
      <c r="BH3539" s="30"/>
      <c r="BI3539" s="20"/>
      <c r="BJ3539" s="20"/>
      <c r="BK3539" s="20"/>
    </row>
    <row r="3540" spans="25:63" x14ac:dyDescent="0.25">
      <c r="Y3540" s="25"/>
      <c r="AA3540" s="26"/>
      <c r="AB3540" s="27"/>
      <c r="AC3540" s="27"/>
      <c r="AD3540" s="27"/>
      <c r="BA3540" s="32"/>
      <c r="BB3540" s="32"/>
      <c r="BC3540" s="28"/>
      <c r="BD3540" s="29"/>
      <c r="BE3540" s="30"/>
      <c r="BF3540" s="28"/>
      <c r="BG3540" s="29"/>
      <c r="BH3540" s="30"/>
      <c r="BI3540" s="20"/>
      <c r="BJ3540" s="20"/>
      <c r="BK3540" s="20"/>
    </row>
    <row r="3541" spans="25:63" x14ac:dyDescent="0.25">
      <c r="Y3541" s="25"/>
      <c r="AA3541" s="26"/>
      <c r="AB3541" s="27"/>
      <c r="AC3541" s="27"/>
      <c r="AD3541" s="27"/>
      <c r="BA3541" s="32"/>
      <c r="BB3541" s="32"/>
      <c r="BC3541" s="28"/>
      <c r="BD3541" s="29"/>
      <c r="BE3541" s="30"/>
      <c r="BF3541" s="28"/>
      <c r="BG3541" s="29"/>
      <c r="BH3541" s="30"/>
      <c r="BI3541" s="20"/>
      <c r="BJ3541" s="20"/>
      <c r="BK3541" s="20"/>
    </row>
    <row r="3542" spans="25:63" x14ac:dyDescent="0.25">
      <c r="Y3542" s="25"/>
      <c r="AA3542" s="26"/>
      <c r="AB3542" s="27"/>
      <c r="AC3542" s="27"/>
      <c r="AD3542" s="27"/>
      <c r="BA3542" s="32"/>
      <c r="BB3542" s="32"/>
      <c r="BC3542" s="28"/>
      <c r="BD3542" s="29"/>
      <c r="BE3542" s="30"/>
      <c r="BF3542" s="28"/>
      <c r="BG3542" s="29"/>
      <c r="BH3542" s="30"/>
      <c r="BI3542" s="20"/>
      <c r="BJ3542" s="20"/>
      <c r="BK3542" s="20"/>
    </row>
    <row r="3543" spans="25:63" x14ac:dyDescent="0.25">
      <c r="Y3543" s="25"/>
      <c r="AA3543" s="26"/>
      <c r="AB3543" s="27"/>
      <c r="AC3543" s="27"/>
      <c r="AD3543" s="27"/>
      <c r="BA3543" s="32"/>
      <c r="BB3543" s="32"/>
      <c r="BC3543" s="28"/>
      <c r="BD3543" s="29"/>
      <c r="BE3543" s="30"/>
      <c r="BF3543" s="28"/>
      <c r="BG3543" s="29"/>
      <c r="BH3543" s="30"/>
      <c r="BI3543" s="20"/>
      <c r="BJ3543" s="20"/>
      <c r="BK3543" s="20"/>
    </row>
    <row r="3544" spans="25:63" x14ac:dyDescent="0.25">
      <c r="Y3544" s="25"/>
      <c r="AA3544" s="26"/>
      <c r="AB3544" s="27"/>
      <c r="AC3544" s="27"/>
      <c r="AD3544" s="27"/>
      <c r="BA3544" s="32"/>
      <c r="BB3544" s="32"/>
      <c r="BC3544" s="28"/>
      <c r="BD3544" s="29"/>
      <c r="BE3544" s="30"/>
      <c r="BF3544" s="28"/>
      <c r="BG3544" s="29"/>
      <c r="BH3544" s="30"/>
      <c r="BI3544" s="20"/>
      <c r="BJ3544" s="20"/>
      <c r="BK3544" s="20"/>
    </row>
    <row r="3545" spans="25:63" x14ac:dyDescent="0.25">
      <c r="Y3545" s="25"/>
      <c r="AA3545" s="26"/>
      <c r="AB3545" s="27"/>
      <c r="AC3545" s="27"/>
      <c r="AD3545" s="27"/>
      <c r="BA3545" s="32"/>
      <c r="BB3545" s="32"/>
      <c r="BC3545" s="28"/>
      <c r="BD3545" s="29"/>
      <c r="BE3545" s="30"/>
      <c r="BF3545" s="28"/>
      <c r="BG3545" s="29"/>
      <c r="BH3545" s="30"/>
      <c r="BI3545" s="20"/>
      <c r="BJ3545" s="20"/>
      <c r="BK3545" s="20"/>
    </row>
    <row r="3546" spans="25:63" x14ac:dyDescent="0.25">
      <c r="Y3546" s="25"/>
      <c r="AA3546" s="26"/>
      <c r="AB3546" s="27"/>
      <c r="AC3546" s="27"/>
      <c r="AD3546" s="27"/>
      <c r="BA3546" s="32"/>
      <c r="BB3546" s="32"/>
      <c r="BC3546" s="28"/>
      <c r="BD3546" s="29"/>
      <c r="BE3546" s="30"/>
      <c r="BF3546" s="28"/>
      <c r="BG3546" s="29"/>
      <c r="BH3546" s="30"/>
      <c r="BI3546" s="20"/>
      <c r="BJ3546" s="20"/>
      <c r="BK3546" s="20"/>
    </row>
    <row r="3547" spans="25:63" x14ac:dyDescent="0.25">
      <c r="Y3547" s="25"/>
      <c r="AA3547" s="26"/>
      <c r="AB3547" s="27"/>
      <c r="AC3547" s="27"/>
      <c r="AD3547" s="27"/>
      <c r="BA3547" s="32"/>
      <c r="BB3547" s="32"/>
      <c r="BC3547" s="28"/>
      <c r="BD3547" s="29"/>
      <c r="BE3547" s="30"/>
      <c r="BF3547" s="28"/>
      <c r="BG3547" s="29"/>
      <c r="BH3547" s="30"/>
      <c r="BI3547" s="20"/>
      <c r="BJ3547" s="20"/>
      <c r="BK3547" s="20"/>
    </row>
    <row r="3548" spans="25:63" x14ac:dyDescent="0.25">
      <c r="Y3548" s="25"/>
      <c r="AA3548" s="26"/>
      <c r="AB3548" s="27"/>
      <c r="AC3548" s="27"/>
      <c r="AD3548" s="27"/>
      <c r="BA3548" s="32"/>
      <c r="BB3548" s="32"/>
      <c r="BC3548" s="28"/>
      <c r="BD3548" s="29"/>
      <c r="BE3548" s="30"/>
      <c r="BF3548" s="28"/>
      <c r="BG3548" s="29"/>
      <c r="BH3548" s="30"/>
      <c r="BI3548" s="20"/>
      <c r="BJ3548" s="20"/>
      <c r="BK3548" s="20"/>
    </row>
    <row r="3549" spans="25:63" x14ac:dyDescent="0.25">
      <c r="Y3549" s="25"/>
      <c r="AA3549" s="26"/>
      <c r="AB3549" s="27"/>
      <c r="AC3549" s="27"/>
      <c r="AD3549" s="27"/>
      <c r="BA3549" s="32"/>
      <c r="BB3549" s="32"/>
      <c r="BC3549" s="28"/>
      <c r="BD3549" s="29"/>
      <c r="BE3549" s="30"/>
      <c r="BF3549" s="28"/>
      <c r="BG3549" s="29"/>
      <c r="BH3549" s="30"/>
      <c r="BI3549" s="20"/>
      <c r="BJ3549" s="20"/>
      <c r="BK3549" s="20"/>
    </row>
    <row r="3550" spans="25:63" x14ac:dyDescent="0.25">
      <c r="Y3550" s="25"/>
      <c r="AA3550" s="26"/>
      <c r="AB3550" s="27"/>
      <c r="AC3550" s="27"/>
      <c r="AD3550" s="27"/>
      <c r="BA3550" s="32"/>
      <c r="BB3550" s="32"/>
      <c r="BC3550" s="28"/>
      <c r="BD3550" s="29"/>
      <c r="BE3550" s="30"/>
      <c r="BF3550" s="28"/>
      <c r="BG3550" s="29"/>
      <c r="BH3550" s="30"/>
      <c r="BI3550" s="20"/>
      <c r="BJ3550" s="20"/>
      <c r="BK3550" s="20"/>
    </row>
    <row r="3551" spans="25:63" x14ac:dyDescent="0.25">
      <c r="Y3551" s="25"/>
      <c r="AA3551" s="26"/>
      <c r="AB3551" s="27"/>
      <c r="AC3551" s="27"/>
      <c r="AD3551" s="27"/>
      <c r="BA3551" s="32"/>
      <c r="BB3551" s="32"/>
      <c r="BC3551" s="28"/>
      <c r="BD3551" s="29"/>
      <c r="BE3551" s="30"/>
      <c r="BF3551" s="28"/>
      <c r="BG3551" s="29"/>
      <c r="BH3551" s="30"/>
      <c r="BI3551" s="20"/>
      <c r="BJ3551" s="20"/>
      <c r="BK3551" s="20"/>
    </row>
    <row r="3552" spans="25:63" x14ac:dyDescent="0.25">
      <c r="Y3552" s="25"/>
      <c r="AA3552" s="26"/>
      <c r="AB3552" s="27"/>
      <c r="AC3552" s="27"/>
      <c r="AD3552" s="27"/>
      <c r="BA3552" s="32"/>
      <c r="BB3552" s="32"/>
      <c r="BC3552" s="28"/>
      <c r="BD3552" s="29"/>
      <c r="BE3552" s="30"/>
      <c r="BF3552" s="28"/>
      <c r="BG3552" s="29"/>
      <c r="BH3552" s="30"/>
      <c r="BI3552" s="20"/>
      <c r="BJ3552" s="20"/>
      <c r="BK3552" s="20"/>
    </row>
    <row r="3553" spans="25:63" x14ac:dyDescent="0.25">
      <c r="Y3553" s="25"/>
      <c r="AA3553" s="26"/>
      <c r="AB3553" s="27"/>
      <c r="AC3553" s="27"/>
      <c r="AD3553" s="27"/>
      <c r="BA3553" s="32"/>
      <c r="BB3553" s="32"/>
      <c r="BC3553" s="28"/>
      <c r="BD3553" s="29"/>
      <c r="BE3553" s="30"/>
      <c r="BF3553" s="28"/>
      <c r="BG3553" s="29"/>
      <c r="BH3553" s="30"/>
      <c r="BI3553" s="20"/>
      <c r="BJ3553" s="20"/>
      <c r="BK3553" s="20"/>
    </row>
    <row r="3554" spans="25:63" x14ac:dyDescent="0.25">
      <c r="Y3554" s="25"/>
      <c r="AA3554" s="26"/>
      <c r="AB3554" s="27"/>
      <c r="AC3554" s="27"/>
      <c r="AD3554" s="27"/>
      <c r="BA3554" s="32"/>
      <c r="BB3554" s="32"/>
      <c r="BC3554" s="28"/>
      <c r="BD3554" s="29"/>
      <c r="BE3554" s="30"/>
      <c r="BF3554" s="28"/>
      <c r="BG3554" s="29"/>
      <c r="BH3554" s="30"/>
      <c r="BI3554" s="20"/>
      <c r="BJ3554" s="20"/>
      <c r="BK3554" s="20"/>
    </row>
    <row r="3555" spans="25:63" x14ac:dyDescent="0.25">
      <c r="Y3555" s="25"/>
      <c r="AA3555" s="26"/>
      <c r="AB3555" s="27"/>
      <c r="AC3555" s="27"/>
      <c r="AD3555" s="27"/>
      <c r="BA3555" s="32"/>
      <c r="BB3555" s="32"/>
      <c r="BC3555" s="28"/>
      <c r="BD3555" s="29"/>
      <c r="BE3555" s="30"/>
      <c r="BF3555" s="28"/>
      <c r="BG3555" s="29"/>
      <c r="BH3555" s="30"/>
      <c r="BI3555" s="20"/>
      <c r="BJ3555" s="20"/>
      <c r="BK3555" s="20"/>
    </row>
    <row r="3556" spans="25:63" x14ac:dyDescent="0.25">
      <c r="Y3556" s="25"/>
      <c r="AA3556" s="26"/>
      <c r="AB3556" s="27"/>
      <c r="AC3556" s="27"/>
      <c r="AD3556" s="27"/>
      <c r="BA3556" s="32"/>
      <c r="BB3556" s="32"/>
      <c r="BC3556" s="28"/>
      <c r="BD3556" s="29"/>
      <c r="BE3556" s="30"/>
      <c r="BF3556" s="28"/>
      <c r="BG3556" s="29"/>
      <c r="BH3556" s="30"/>
      <c r="BI3556" s="20"/>
      <c r="BJ3556" s="20"/>
      <c r="BK3556" s="20"/>
    </row>
    <row r="3557" spans="25:63" x14ac:dyDescent="0.25">
      <c r="Y3557" s="25"/>
      <c r="AA3557" s="26"/>
      <c r="AB3557" s="27"/>
      <c r="AC3557" s="27"/>
      <c r="AD3557" s="27"/>
      <c r="BA3557" s="32"/>
      <c r="BB3557" s="32"/>
      <c r="BC3557" s="28"/>
      <c r="BD3557" s="29"/>
      <c r="BE3557" s="30"/>
      <c r="BF3557" s="28"/>
      <c r="BG3557" s="29"/>
      <c r="BH3557" s="30"/>
      <c r="BI3557" s="20"/>
      <c r="BJ3557" s="20"/>
      <c r="BK3557" s="20"/>
    </row>
    <row r="3558" spans="25:63" x14ac:dyDescent="0.25">
      <c r="Y3558" s="25"/>
      <c r="AA3558" s="26"/>
      <c r="AB3558" s="27"/>
      <c r="AC3558" s="27"/>
      <c r="AD3558" s="27"/>
      <c r="BA3558" s="32"/>
      <c r="BB3558" s="32"/>
      <c r="BC3558" s="28"/>
      <c r="BD3558" s="29"/>
      <c r="BE3558" s="30"/>
      <c r="BF3558" s="28"/>
      <c r="BG3558" s="29"/>
      <c r="BH3558" s="30"/>
      <c r="BI3558" s="20"/>
      <c r="BJ3558" s="20"/>
      <c r="BK3558" s="20"/>
    </row>
    <row r="3559" spans="25:63" x14ac:dyDescent="0.25">
      <c r="Y3559" s="25"/>
      <c r="AA3559" s="26"/>
      <c r="AB3559" s="27"/>
      <c r="AC3559" s="27"/>
      <c r="AD3559" s="27"/>
      <c r="BA3559" s="32"/>
      <c r="BB3559" s="32"/>
      <c r="BC3559" s="28"/>
      <c r="BD3559" s="29"/>
      <c r="BE3559" s="30"/>
      <c r="BF3559" s="28"/>
      <c r="BG3559" s="29"/>
      <c r="BH3559" s="30"/>
      <c r="BI3559" s="20"/>
      <c r="BJ3559" s="20"/>
      <c r="BK3559" s="20"/>
    </row>
    <row r="3560" spans="25:63" x14ac:dyDescent="0.25">
      <c r="Y3560" s="25"/>
      <c r="AA3560" s="26"/>
      <c r="AB3560" s="27"/>
      <c r="AC3560" s="27"/>
      <c r="AD3560" s="27"/>
      <c r="BA3560" s="32"/>
      <c r="BB3560" s="32"/>
      <c r="BC3560" s="28"/>
      <c r="BD3560" s="29"/>
      <c r="BE3560" s="30"/>
      <c r="BF3560" s="28"/>
      <c r="BG3560" s="29"/>
      <c r="BH3560" s="30"/>
      <c r="BI3560" s="20"/>
      <c r="BJ3560" s="20"/>
      <c r="BK3560" s="20"/>
    </row>
    <row r="3561" spans="25:63" x14ac:dyDescent="0.25">
      <c r="Y3561" s="25"/>
      <c r="AA3561" s="26"/>
      <c r="AB3561" s="27"/>
      <c r="AC3561" s="27"/>
      <c r="AD3561" s="27"/>
      <c r="BA3561" s="32"/>
      <c r="BB3561" s="32"/>
      <c r="BC3561" s="28"/>
      <c r="BD3561" s="29"/>
      <c r="BE3561" s="30"/>
      <c r="BF3561" s="28"/>
      <c r="BG3561" s="29"/>
      <c r="BH3561" s="30"/>
      <c r="BI3561" s="20"/>
      <c r="BJ3561" s="20"/>
      <c r="BK3561" s="20"/>
    </row>
    <row r="3562" spans="25:63" x14ac:dyDescent="0.25">
      <c r="Y3562" s="25"/>
      <c r="AA3562" s="26"/>
      <c r="AB3562" s="27"/>
      <c r="AC3562" s="27"/>
      <c r="AD3562" s="27"/>
      <c r="BA3562" s="32"/>
      <c r="BB3562" s="32"/>
      <c r="BC3562" s="28"/>
      <c r="BD3562" s="29"/>
      <c r="BE3562" s="30"/>
      <c r="BF3562" s="28"/>
      <c r="BG3562" s="29"/>
      <c r="BH3562" s="30"/>
      <c r="BI3562" s="20"/>
      <c r="BJ3562" s="20"/>
      <c r="BK3562" s="20"/>
    </row>
    <row r="3563" spans="25:63" x14ac:dyDescent="0.25">
      <c r="Y3563" s="25"/>
      <c r="AA3563" s="26"/>
      <c r="AB3563" s="27"/>
      <c r="AC3563" s="27"/>
      <c r="AD3563" s="27"/>
      <c r="BA3563" s="32"/>
      <c r="BB3563" s="32"/>
      <c r="BC3563" s="28"/>
      <c r="BD3563" s="29"/>
      <c r="BE3563" s="30"/>
      <c r="BF3563" s="28"/>
      <c r="BG3563" s="29"/>
      <c r="BH3563" s="30"/>
      <c r="BI3563" s="20"/>
      <c r="BJ3563" s="20"/>
      <c r="BK3563" s="20"/>
    </row>
    <row r="3564" spans="25:63" x14ac:dyDescent="0.25">
      <c r="Y3564" s="25"/>
      <c r="AA3564" s="26"/>
      <c r="AB3564" s="27"/>
      <c r="AC3564" s="27"/>
      <c r="AD3564" s="27"/>
      <c r="BA3564" s="32"/>
      <c r="BB3564" s="32"/>
      <c r="BC3564" s="28"/>
      <c r="BD3564" s="29"/>
      <c r="BE3564" s="30"/>
      <c r="BF3564" s="28"/>
      <c r="BG3564" s="29"/>
      <c r="BH3564" s="30"/>
      <c r="BI3564" s="20"/>
      <c r="BJ3564" s="20"/>
      <c r="BK3564" s="20"/>
    </row>
    <row r="3565" spans="25:63" x14ac:dyDescent="0.25">
      <c r="Y3565" s="25"/>
      <c r="AA3565" s="26"/>
      <c r="AB3565" s="27"/>
      <c r="AC3565" s="27"/>
      <c r="AD3565" s="27"/>
      <c r="BA3565" s="32"/>
      <c r="BB3565" s="32"/>
      <c r="BC3565" s="28"/>
      <c r="BD3565" s="29"/>
      <c r="BE3565" s="30"/>
      <c r="BF3565" s="28"/>
      <c r="BG3565" s="29"/>
      <c r="BH3565" s="30"/>
      <c r="BI3565" s="20"/>
      <c r="BJ3565" s="20"/>
      <c r="BK3565" s="20"/>
    </row>
    <row r="3566" spans="25:63" x14ac:dyDescent="0.25">
      <c r="Y3566" s="25"/>
      <c r="AA3566" s="26"/>
      <c r="AB3566" s="27"/>
      <c r="AC3566" s="27"/>
      <c r="AD3566" s="27"/>
      <c r="BA3566" s="32"/>
      <c r="BB3566" s="32"/>
      <c r="BC3566" s="28"/>
      <c r="BD3566" s="29"/>
      <c r="BE3566" s="30"/>
      <c r="BF3566" s="28"/>
      <c r="BG3566" s="29"/>
      <c r="BH3566" s="30"/>
      <c r="BI3566" s="20"/>
      <c r="BJ3566" s="20"/>
      <c r="BK3566" s="20"/>
    </row>
    <row r="3567" spans="25:63" x14ac:dyDescent="0.25">
      <c r="Y3567" s="25"/>
      <c r="AA3567" s="26"/>
      <c r="AB3567" s="27"/>
      <c r="AC3567" s="27"/>
      <c r="AD3567" s="27"/>
      <c r="BA3567" s="32"/>
      <c r="BB3567" s="32"/>
      <c r="BC3567" s="28"/>
      <c r="BD3567" s="29"/>
      <c r="BE3567" s="30"/>
      <c r="BF3567" s="28"/>
      <c r="BG3567" s="29"/>
      <c r="BH3567" s="30"/>
      <c r="BI3567" s="20"/>
      <c r="BJ3567" s="20"/>
      <c r="BK3567" s="20"/>
    </row>
    <row r="3568" spans="25:63" x14ac:dyDescent="0.25">
      <c r="Y3568" s="25"/>
      <c r="AA3568" s="26"/>
      <c r="AB3568" s="27"/>
      <c r="AC3568" s="27"/>
      <c r="AD3568" s="27"/>
      <c r="BA3568" s="32"/>
      <c r="BB3568" s="32"/>
      <c r="BC3568" s="28"/>
      <c r="BD3568" s="29"/>
      <c r="BE3568" s="30"/>
      <c r="BF3568" s="28"/>
      <c r="BG3568" s="29"/>
      <c r="BH3568" s="30"/>
      <c r="BI3568" s="20"/>
      <c r="BJ3568" s="20"/>
      <c r="BK3568" s="20"/>
    </row>
    <row r="3569" spans="25:63" x14ac:dyDescent="0.25">
      <c r="Y3569" s="25"/>
      <c r="AA3569" s="26"/>
      <c r="AB3569" s="27"/>
      <c r="AC3569" s="27"/>
      <c r="AD3569" s="27"/>
      <c r="BA3569" s="32"/>
      <c r="BB3569" s="32"/>
      <c r="BC3569" s="28"/>
      <c r="BD3569" s="29"/>
      <c r="BE3569" s="30"/>
      <c r="BF3569" s="28"/>
      <c r="BG3569" s="29"/>
      <c r="BH3569" s="30"/>
      <c r="BI3569" s="20"/>
      <c r="BJ3569" s="20"/>
      <c r="BK3569" s="20"/>
    </row>
    <row r="3570" spans="25:63" x14ac:dyDescent="0.25">
      <c r="Y3570" s="25"/>
      <c r="AA3570" s="26"/>
      <c r="AB3570" s="27"/>
      <c r="AC3570" s="27"/>
      <c r="AD3570" s="27"/>
      <c r="BA3570" s="32"/>
      <c r="BB3570" s="32"/>
      <c r="BC3570" s="28"/>
      <c r="BD3570" s="29"/>
      <c r="BE3570" s="30"/>
      <c r="BF3570" s="28"/>
      <c r="BG3570" s="29"/>
      <c r="BH3570" s="30"/>
      <c r="BI3570" s="20"/>
      <c r="BJ3570" s="20"/>
      <c r="BK3570" s="20"/>
    </row>
    <row r="3571" spans="25:63" x14ac:dyDescent="0.25">
      <c r="Y3571" s="25"/>
      <c r="AA3571" s="26"/>
      <c r="AB3571" s="27"/>
      <c r="AC3571" s="27"/>
      <c r="AD3571" s="27"/>
      <c r="BA3571" s="32"/>
      <c r="BB3571" s="32"/>
      <c r="BC3571" s="28"/>
      <c r="BD3571" s="29"/>
      <c r="BE3571" s="30"/>
      <c r="BF3571" s="28"/>
      <c r="BG3571" s="29"/>
      <c r="BH3571" s="30"/>
      <c r="BI3571" s="20"/>
      <c r="BJ3571" s="20"/>
      <c r="BK3571" s="20"/>
    </row>
    <row r="3572" spans="25:63" x14ac:dyDescent="0.25">
      <c r="Y3572" s="25"/>
      <c r="AA3572" s="26"/>
      <c r="AB3572" s="27"/>
      <c r="AC3572" s="27"/>
      <c r="AD3572" s="27"/>
      <c r="BA3572" s="32"/>
      <c r="BB3572" s="32"/>
      <c r="BC3572" s="28"/>
      <c r="BD3572" s="29"/>
      <c r="BE3572" s="30"/>
      <c r="BF3572" s="28"/>
      <c r="BG3572" s="29"/>
      <c r="BH3572" s="30"/>
      <c r="BI3572" s="20"/>
      <c r="BJ3572" s="20"/>
      <c r="BK3572" s="20"/>
    </row>
    <row r="3573" spans="25:63" x14ac:dyDescent="0.25">
      <c r="Y3573" s="25"/>
      <c r="AA3573" s="26"/>
      <c r="AB3573" s="27"/>
      <c r="AC3573" s="27"/>
      <c r="AD3573" s="27"/>
      <c r="BA3573" s="32"/>
      <c r="BB3573" s="32"/>
      <c r="BC3573" s="28"/>
      <c r="BD3573" s="29"/>
      <c r="BE3573" s="30"/>
      <c r="BF3573" s="28"/>
      <c r="BG3573" s="29"/>
      <c r="BH3573" s="30"/>
      <c r="BI3573" s="20"/>
      <c r="BJ3573" s="20"/>
      <c r="BK3573" s="20"/>
    </row>
    <row r="3574" spans="25:63" x14ac:dyDescent="0.25">
      <c r="Y3574" s="25"/>
      <c r="AA3574" s="26"/>
      <c r="AB3574" s="27"/>
      <c r="AC3574" s="27"/>
      <c r="AD3574" s="27"/>
      <c r="BA3574" s="32"/>
      <c r="BB3574" s="32"/>
      <c r="BC3574" s="28"/>
      <c r="BD3574" s="29"/>
      <c r="BE3574" s="30"/>
      <c r="BF3574" s="28"/>
      <c r="BG3574" s="29"/>
      <c r="BH3574" s="30"/>
      <c r="BI3574" s="20"/>
      <c r="BJ3574" s="20"/>
      <c r="BK3574" s="20"/>
    </row>
    <row r="3575" spans="25:63" x14ac:dyDescent="0.25">
      <c r="Y3575" s="25"/>
      <c r="AA3575" s="26"/>
      <c r="AB3575" s="27"/>
      <c r="AC3575" s="27"/>
      <c r="AD3575" s="27"/>
      <c r="BA3575" s="32"/>
      <c r="BB3575" s="32"/>
      <c r="BC3575" s="28"/>
      <c r="BD3575" s="29"/>
      <c r="BE3575" s="30"/>
      <c r="BF3575" s="28"/>
      <c r="BG3575" s="29"/>
      <c r="BH3575" s="30"/>
      <c r="BI3575" s="20"/>
      <c r="BJ3575" s="20"/>
      <c r="BK3575" s="20"/>
    </row>
    <row r="3576" spans="25:63" x14ac:dyDescent="0.25">
      <c r="Y3576" s="25"/>
      <c r="AA3576" s="26"/>
      <c r="AB3576" s="27"/>
      <c r="AC3576" s="27"/>
      <c r="AD3576" s="27"/>
      <c r="BA3576" s="32"/>
      <c r="BB3576" s="32"/>
      <c r="BC3576" s="28"/>
      <c r="BD3576" s="29"/>
      <c r="BE3576" s="30"/>
      <c r="BF3576" s="28"/>
      <c r="BG3576" s="29"/>
      <c r="BH3576" s="30"/>
      <c r="BI3576" s="20"/>
      <c r="BJ3576" s="20"/>
      <c r="BK3576" s="20"/>
    </row>
    <row r="3577" spans="25:63" x14ac:dyDescent="0.25">
      <c r="Y3577" s="25"/>
      <c r="AA3577" s="26"/>
      <c r="AB3577" s="27"/>
      <c r="AC3577" s="27"/>
      <c r="AD3577" s="27"/>
      <c r="BA3577" s="32"/>
      <c r="BB3577" s="32"/>
      <c r="BC3577" s="28"/>
      <c r="BD3577" s="29"/>
      <c r="BE3577" s="30"/>
      <c r="BF3577" s="28"/>
      <c r="BG3577" s="29"/>
      <c r="BH3577" s="30"/>
      <c r="BI3577" s="20"/>
      <c r="BJ3577" s="20"/>
      <c r="BK3577" s="20"/>
    </row>
    <row r="3578" spans="25:63" x14ac:dyDescent="0.25">
      <c r="Y3578" s="25"/>
      <c r="AA3578" s="26"/>
      <c r="AB3578" s="27"/>
      <c r="AC3578" s="27"/>
      <c r="AD3578" s="27"/>
      <c r="BA3578" s="32"/>
      <c r="BB3578" s="32"/>
      <c r="BC3578" s="28"/>
      <c r="BD3578" s="29"/>
      <c r="BE3578" s="30"/>
      <c r="BF3578" s="28"/>
      <c r="BG3578" s="29"/>
      <c r="BH3578" s="30"/>
      <c r="BI3578" s="20"/>
      <c r="BJ3578" s="20"/>
      <c r="BK3578" s="20"/>
    </row>
    <row r="3579" spans="25:63" x14ac:dyDescent="0.25">
      <c r="Y3579" s="25"/>
      <c r="AA3579" s="26"/>
      <c r="AB3579" s="27"/>
      <c r="AC3579" s="27"/>
      <c r="AD3579" s="27"/>
      <c r="BA3579" s="32"/>
      <c r="BB3579" s="32"/>
      <c r="BC3579" s="28"/>
      <c r="BD3579" s="29"/>
      <c r="BE3579" s="30"/>
      <c r="BF3579" s="28"/>
      <c r="BG3579" s="29"/>
      <c r="BH3579" s="30"/>
      <c r="BI3579" s="20"/>
      <c r="BJ3579" s="20"/>
      <c r="BK3579" s="20"/>
    </row>
    <row r="3580" spans="25:63" x14ac:dyDescent="0.25">
      <c r="Y3580" s="25"/>
      <c r="AA3580" s="26"/>
      <c r="AB3580" s="27"/>
      <c r="AC3580" s="27"/>
      <c r="AD3580" s="27"/>
      <c r="BA3580" s="32"/>
      <c r="BB3580" s="32"/>
      <c r="BC3580" s="28"/>
      <c r="BD3580" s="29"/>
      <c r="BE3580" s="30"/>
      <c r="BF3580" s="28"/>
      <c r="BG3580" s="29"/>
      <c r="BH3580" s="30"/>
      <c r="BI3580" s="20"/>
      <c r="BJ3580" s="20"/>
      <c r="BK3580" s="20"/>
    </row>
    <row r="3581" spans="25:63" x14ac:dyDescent="0.25">
      <c r="Y3581" s="25"/>
      <c r="AA3581" s="26"/>
      <c r="AB3581" s="27"/>
      <c r="AC3581" s="27"/>
      <c r="AD3581" s="27"/>
      <c r="BA3581" s="32"/>
      <c r="BB3581" s="32"/>
      <c r="BC3581" s="28"/>
      <c r="BD3581" s="29"/>
      <c r="BE3581" s="30"/>
      <c r="BF3581" s="28"/>
      <c r="BG3581" s="29"/>
      <c r="BH3581" s="30"/>
      <c r="BI3581" s="20"/>
      <c r="BJ3581" s="20"/>
      <c r="BK3581" s="20"/>
    </row>
    <row r="3582" spans="25:63" x14ac:dyDescent="0.25">
      <c r="Y3582" s="25"/>
      <c r="AA3582" s="26"/>
      <c r="AB3582" s="27"/>
      <c r="AC3582" s="27"/>
      <c r="AD3582" s="27"/>
      <c r="BA3582" s="32"/>
      <c r="BB3582" s="32"/>
      <c r="BC3582" s="28"/>
      <c r="BD3582" s="29"/>
      <c r="BE3582" s="30"/>
      <c r="BF3582" s="28"/>
      <c r="BG3582" s="29"/>
      <c r="BH3582" s="30"/>
      <c r="BI3582" s="20"/>
      <c r="BJ3582" s="20"/>
      <c r="BK3582" s="20"/>
    </row>
    <row r="3583" spans="25:63" x14ac:dyDescent="0.25">
      <c r="Y3583" s="25"/>
      <c r="AA3583" s="26"/>
      <c r="AB3583" s="27"/>
      <c r="AC3583" s="27"/>
      <c r="AD3583" s="27"/>
      <c r="BA3583" s="32"/>
      <c r="BB3583" s="32"/>
      <c r="BC3583" s="28"/>
      <c r="BD3583" s="29"/>
      <c r="BE3583" s="30"/>
      <c r="BF3583" s="28"/>
      <c r="BG3583" s="29"/>
      <c r="BH3583" s="30"/>
      <c r="BI3583" s="20"/>
      <c r="BJ3583" s="20"/>
      <c r="BK3583" s="20"/>
    </row>
    <row r="3584" spans="25:63" x14ac:dyDescent="0.25">
      <c r="Y3584" s="25"/>
      <c r="AA3584" s="26"/>
      <c r="AB3584" s="27"/>
      <c r="AC3584" s="27"/>
      <c r="AD3584" s="27"/>
      <c r="BA3584" s="32"/>
      <c r="BB3584" s="32"/>
      <c r="BC3584" s="28"/>
      <c r="BD3584" s="29"/>
      <c r="BE3584" s="30"/>
      <c r="BF3584" s="28"/>
      <c r="BG3584" s="29"/>
      <c r="BH3584" s="30"/>
      <c r="BI3584" s="20"/>
      <c r="BJ3584" s="20"/>
      <c r="BK3584" s="20"/>
    </row>
    <row r="3585" spans="25:63" x14ac:dyDescent="0.25">
      <c r="Y3585" s="25"/>
      <c r="AA3585" s="26"/>
      <c r="AB3585" s="27"/>
      <c r="AC3585" s="27"/>
      <c r="AD3585" s="27"/>
      <c r="BA3585" s="32"/>
      <c r="BB3585" s="32"/>
      <c r="BC3585" s="28"/>
      <c r="BD3585" s="29"/>
      <c r="BE3585" s="30"/>
      <c r="BF3585" s="28"/>
      <c r="BG3585" s="29"/>
      <c r="BH3585" s="30"/>
      <c r="BI3585" s="20"/>
      <c r="BJ3585" s="20"/>
      <c r="BK3585" s="20"/>
    </row>
    <row r="3586" spans="25:63" x14ac:dyDescent="0.25">
      <c r="Y3586" s="25"/>
      <c r="AA3586" s="26"/>
      <c r="AB3586" s="27"/>
      <c r="AC3586" s="27"/>
      <c r="AD3586" s="27"/>
      <c r="BA3586" s="32"/>
      <c r="BB3586" s="32"/>
      <c r="BC3586" s="28"/>
      <c r="BD3586" s="29"/>
      <c r="BE3586" s="30"/>
      <c r="BF3586" s="28"/>
      <c r="BG3586" s="29"/>
      <c r="BH3586" s="30"/>
      <c r="BI3586" s="20"/>
      <c r="BJ3586" s="20"/>
      <c r="BK3586" s="20"/>
    </row>
    <row r="3587" spans="25:63" x14ac:dyDescent="0.25">
      <c r="Y3587" s="25"/>
      <c r="AA3587" s="26"/>
      <c r="AB3587" s="27"/>
      <c r="AC3587" s="27"/>
      <c r="AD3587" s="27"/>
      <c r="BA3587" s="32"/>
      <c r="BB3587" s="32"/>
      <c r="BC3587" s="28"/>
      <c r="BD3587" s="29"/>
      <c r="BE3587" s="30"/>
      <c r="BF3587" s="28"/>
      <c r="BG3587" s="29"/>
      <c r="BH3587" s="30"/>
      <c r="BI3587" s="20"/>
      <c r="BJ3587" s="20"/>
      <c r="BK3587" s="20"/>
    </row>
    <row r="3588" spans="25:63" x14ac:dyDescent="0.25">
      <c r="Y3588" s="25"/>
      <c r="AA3588" s="26"/>
      <c r="AB3588" s="27"/>
      <c r="AC3588" s="27"/>
      <c r="AD3588" s="27"/>
      <c r="BA3588" s="32"/>
      <c r="BB3588" s="32"/>
      <c r="BC3588" s="28"/>
      <c r="BD3588" s="29"/>
      <c r="BE3588" s="30"/>
      <c r="BF3588" s="28"/>
      <c r="BG3588" s="29"/>
      <c r="BH3588" s="30"/>
      <c r="BI3588" s="20"/>
      <c r="BJ3588" s="20"/>
      <c r="BK3588" s="20"/>
    </row>
    <row r="3589" spans="25:63" x14ac:dyDescent="0.25">
      <c r="Y3589" s="25"/>
      <c r="AA3589" s="26"/>
      <c r="AB3589" s="27"/>
      <c r="AC3589" s="27"/>
      <c r="AD3589" s="27"/>
      <c r="BA3589" s="32"/>
      <c r="BB3589" s="32"/>
      <c r="BC3589" s="28"/>
      <c r="BD3589" s="29"/>
      <c r="BE3589" s="30"/>
      <c r="BF3589" s="28"/>
      <c r="BG3589" s="29"/>
      <c r="BH3589" s="30"/>
      <c r="BI3589" s="20"/>
      <c r="BJ3589" s="20"/>
      <c r="BK3589" s="20"/>
    </row>
    <row r="3590" spans="25:63" x14ac:dyDescent="0.25">
      <c r="Y3590" s="25"/>
      <c r="AA3590" s="26"/>
      <c r="AB3590" s="27"/>
      <c r="AC3590" s="27"/>
      <c r="AD3590" s="27"/>
      <c r="BA3590" s="32"/>
      <c r="BB3590" s="32"/>
      <c r="BC3590" s="28"/>
      <c r="BD3590" s="29"/>
      <c r="BE3590" s="30"/>
      <c r="BF3590" s="28"/>
      <c r="BG3590" s="29"/>
      <c r="BH3590" s="30"/>
      <c r="BI3590" s="20"/>
      <c r="BJ3590" s="20"/>
      <c r="BK3590" s="20"/>
    </row>
    <row r="3591" spans="25:63" x14ac:dyDescent="0.25">
      <c r="Y3591" s="25"/>
      <c r="AA3591" s="26"/>
      <c r="AB3591" s="27"/>
      <c r="AC3591" s="27"/>
      <c r="AD3591" s="27"/>
      <c r="BA3591" s="32"/>
      <c r="BB3591" s="32"/>
      <c r="BC3591" s="28"/>
      <c r="BD3591" s="29"/>
      <c r="BE3591" s="30"/>
      <c r="BF3591" s="28"/>
      <c r="BG3591" s="29"/>
      <c r="BH3591" s="30"/>
      <c r="BI3591" s="20"/>
      <c r="BJ3591" s="20"/>
      <c r="BK3591" s="20"/>
    </row>
    <row r="3592" spans="25:63" x14ac:dyDescent="0.25">
      <c r="Y3592" s="25"/>
      <c r="AA3592" s="26"/>
      <c r="AB3592" s="27"/>
      <c r="AC3592" s="27"/>
      <c r="AD3592" s="27"/>
      <c r="BA3592" s="32"/>
      <c r="BB3592" s="32"/>
      <c r="BC3592" s="28"/>
      <c r="BD3592" s="29"/>
      <c r="BE3592" s="30"/>
      <c r="BF3592" s="28"/>
      <c r="BG3592" s="29"/>
      <c r="BH3592" s="30"/>
      <c r="BI3592" s="20"/>
      <c r="BJ3592" s="20"/>
      <c r="BK3592" s="20"/>
    </row>
    <row r="3593" spans="25:63" x14ac:dyDescent="0.25">
      <c r="Y3593" s="25"/>
      <c r="AA3593" s="26"/>
      <c r="AB3593" s="27"/>
      <c r="AC3593" s="27"/>
      <c r="AD3593" s="27"/>
      <c r="BA3593" s="32"/>
      <c r="BB3593" s="32"/>
      <c r="BC3593" s="28"/>
      <c r="BD3593" s="29"/>
      <c r="BE3593" s="30"/>
      <c r="BF3593" s="28"/>
      <c r="BG3593" s="29"/>
      <c r="BH3593" s="30"/>
      <c r="BI3593" s="20"/>
      <c r="BJ3593" s="20"/>
      <c r="BK3593" s="20"/>
    </row>
    <row r="3594" spans="25:63" x14ac:dyDescent="0.25">
      <c r="Y3594" s="25"/>
      <c r="AA3594" s="26"/>
      <c r="AB3594" s="27"/>
      <c r="AC3594" s="27"/>
      <c r="AD3594" s="27"/>
      <c r="BA3594" s="32"/>
      <c r="BB3594" s="32"/>
      <c r="BC3594" s="28"/>
      <c r="BD3594" s="29"/>
      <c r="BE3594" s="30"/>
      <c r="BF3594" s="28"/>
      <c r="BG3594" s="29"/>
      <c r="BH3594" s="30"/>
      <c r="BI3594" s="20"/>
      <c r="BJ3594" s="20"/>
      <c r="BK3594" s="20"/>
    </row>
    <row r="3595" spans="25:63" x14ac:dyDescent="0.25">
      <c r="Y3595" s="25"/>
      <c r="AA3595" s="26"/>
      <c r="AB3595" s="27"/>
      <c r="AC3595" s="27"/>
      <c r="AD3595" s="27"/>
      <c r="BA3595" s="32"/>
      <c r="BB3595" s="32"/>
      <c r="BC3595" s="28"/>
      <c r="BD3595" s="29"/>
      <c r="BE3595" s="30"/>
      <c r="BF3595" s="28"/>
      <c r="BG3595" s="29"/>
      <c r="BH3595" s="30"/>
      <c r="BI3595" s="20"/>
      <c r="BJ3595" s="20"/>
      <c r="BK3595" s="20"/>
    </row>
    <row r="3596" spans="25:63" x14ac:dyDescent="0.25">
      <c r="Y3596" s="25"/>
      <c r="AA3596" s="26"/>
      <c r="AB3596" s="27"/>
      <c r="AC3596" s="27"/>
      <c r="AD3596" s="27"/>
      <c r="BA3596" s="32"/>
      <c r="BB3596" s="32"/>
      <c r="BC3596" s="28"/>
      <c r="BD3596" s="29"/>
      <c r="BE3596" s="30"/>
      <c r="BF3596" s="28"/>
      <c r="BG3596" s="29"/>
      <c r="BH3596" s="30"/>
      <c r="BI3596" s="20"/>
      <c r="BJ3596" s="20"/>
      <c r="BK3596" s="20"/>
    </row>
    <row r="3597" spans="25:63" x14ac:dyDescent="0.25">
      <c r="Y3597" s="25"/>
      <c r="AA3597" s="26"/>
      <c r="AB3597" s="27"/>
      <c r="AC3597" s="27"/>
      <c r="AD3597" s="27"/>
      <c r="BA3597" s="32"/>
      <c r="BB3597" s="32"/>
      <c r="BC3597" s="28"/>
      <c r="BD3597" s="29"/>
      <c r="BE3597" s="30"/>
      <c r="BF3597" s="28"/>
      <c r="BG3597" s="29"/>
      <c r="BH3597" s="30"/>
      <c r="BI3597" s="20"/>
      <c r="BJ3597" s="20"/>
      <c r="BK3597" s="20"/>
    </row>
    <row r="3598" spans="25:63" x14ac:dyDescent="0.25">
      <c r="Y3598" s="25"/>
      <c r="AA3598" s="26"/>
      <c r="AB3598" s="27"/>
      <c r="AC3598" s="27"/>
      <c r="AD3598" s="27"/>
      <c r="BA3598" s="32"/>
      <c r="BB3598" s="32"/>
      <c r="BC3598" s="28"/>
      <c r="BD3598" s="29"/>
      <c r="BE3598" s="30"/>
      <c r="BF3598" s="28"/>
      <c r="BG3598" s="29"/>
      <c r="BH3598" s="30"/>
      <c r="BI3598" s="20"/>
      <c r="BJ3598" s="20"/>
      <c r="BK3598" s="20"/>
    </row>
    <row r="3599" spans="25:63" x14ac:dyDescent="0.25">
      <c r="Y3599" s="25"/>
      <c r="AA3599" s="26"/>
      <c r="AB3599" s="27"/>
      <c r="AC3599" s="27"/>
      <c r="AD3599" s="27"/>
      <c r="BA3599" s="32"/>
      <c r="BB3599" s="32"/>
      <c r="BC3599" s="28"/>
      <c r="BD3599" s="29"/>
      <c r="BE3599" s="30"/>
      <c r="BF3599" s="28"/>
      <c r="BG3599" s="29"/>
      <c r="BH3599" s="30"/>
      <c r="BI3599" s="20"/>
      <c r="BJ3599" s="20"/>
      <c r="BK3599" s="20"/>
    </row>
    <row r="3600" spans="25:63" x14ac:dyDescent="0.25">
      <c r="Y3600" s="25"/>
      <c r="AA3600" s="26"/>
      <c r="AB3600" s="27"/>
      <c r="AC3600" s="27"/>
      <c r="AD3600" s="27"/>
      <c r="BA3600" s="32"/>
      <c r="BB3600" s="32"/>
      <c r="BC3600" s="28"/>
      <c r="BD3600" s="29"/>
      <c r="BE3600" s="30"/>
      <c r="BF3600" s="28"/>
      <c r="BG3600" s="29"/>
      <c r="BH3600" s="30"/>
      <c r="BI3600" s="20"/>
      <c r="BJ3600" s="20"/>
      <c r="BK3600" s="20"/>
    </row>
    <row r="3601" spans="25:63" x14ac:dyDescent="0.25">
      <c r="Y3601" s="25"/>
      <c r="AA3601" s="26"/>
      <c r="AB3601" s="27"/>
      <c r="AC3601" s="27"/>
      <c r="AD3601" s="27"/>
      <c r="BA3601" s="32"/>
      <c r="BB3601" s="32"/>
      <c r="BC3601" s="28"/>
      <c r="BD3601" s="29"/>
      <c r="BE3601" s="30"/>
      <c r="BF3601" s="28"/>
      <c r="BG3601" s="29"/>
      <c r="BH3601" s="30"/>
      <c r="BI3601" s="20"/>
      <c r="BJ3601" s="20"/>
      <c r="BK3601" s="20"/>
    </row>
    <row r="3602" spans="25:63" x14ac:dyDescent="0.25">
      <c r="Y3602" s="25"/>
      <c r="AA3602" s="26"/>
      <c r="AB3602" s="27"/>
      <c r="AC3602" s="27"/>
      <c r="AD3602" s="27"/>
      <c r="BA3602" s="32"/>
      <c r="BB3602" s="32"/>
      <c r="BC3602" s="28"/>
      <c r="BD3602" s="29"/>
      <c r="BE3602" s="30"/>
      <c r="BF3602" s="28"/>
      <c r="BG3602" s="29"/>
      <c r="BH3602" s="30"/>
      <c r="BI3602" s="20"/>
      <c r="BJ3602" s="20"/>
      <c r="BK3602" s="20"/>
    </row>
    <row r="3603" spans="25:63" x14ac:dyDescent="0.25">
      <c r="Y3603" s="25"/>
      <c r="AA3603" s="26"/>
      <c r="AB3603" s="27"/>
      <c r="AC3603" s="27"/>
      <c r="AD3603" s="27"/>
      <c r="BA3603" s="32"/>
      <c r="BB3603" s="32"/>
      <c r="BC3603" s="28"/>
      <c r="BD3603" s="29"/>
      <c r="BE3603" s="30"/>
      <c r="BF3603" s="28"/>
      <c r="BG3603" s="29"/>
      <c r="BH3603" s="30"/>
      <c r="BI3603" s="20"/>
      <c r="BJ3603" s="20"/>
      <c r="BK3603" s="20"/>
    </row>
    <row r="3604" spans="25:63" x14ac:dyDescent="0.25">
      <c r="Y3604" s="25"/>
      <c r="AA3604" s="26"/>
      <c r="AB3604" s="27"/>
      <c r="AC3604" s="27"/>
      <c r="AD3604" s="27"/>
      <c r="BA3604" s="32"/>
      <c r="BB3604" s="32"/>
      <c r="BC3604" s="28"/>
      <c r="BD3604" s="29"/>
      <c r="BE3604" s="30"/>
      <c r="BF3604" s="28"/>
      <c r="BG3604" s="29"/>
      <c r="BH3604" s="30"/>
      <c r="BI3604" s="20"/>
      <c r="BJ3604" s="20"/>
      <c r="BK3604" s="20"/>
    </row>
    <row r="3605" spans="25:63" x14ac:dyDescent="0.25">
      <c r="Y3605" s="25"/>
      <c r="AA3605" s="26"/>
      <c r="AB3605" s="27"/>
      <c r="AC3605" s="27"/>
      <c r="AD3605" s="27"/>
      <c r="BA3605" s="32"/>
      <c r="BB3605" s="32"/>
      <c r="BC3605" s="28"/>
      <c r="BD3605" s="29"/>
      <c r="BE3605" s="30"/>
      <c r="BF3605" s="28"/>
      <c r="BG3605" s="29"/>
      <c r="BH3605" s="30"/>
      <c r="BI3605" s="20"/>
      <c r="BJ3605" s="20"/>
      <c r="BK3605" s="20"/>
    </row>
    <row r="3606" spans="25:63" x14ac:dyDescent="0.25">
      <c r="Y3606" s="25"/>
      <c r="AA3606" s="26"/>
      <c r="AB3606" s="27"/>
      <c r="AC3606" s="27"/>
      <c r="AD3606" s="27"/>
      <c r="BA3606" s="32"/>
      <c r="BB3606" s="32"/>
      <c r="BC3606" s="28"/>
      <c r="BD3606" s="29"/>
      <c r="BE3606" s="30"/>
      <c r="BF3606" s="28"/>
      <c r="BG3606" s="29"/>
      <c r="BH3606" s="30"/>
      <c r="BI3606" s="20"/>
      <c r="BJ3606" s="20"/>
      <c r="BK3606" s="20"/>
    </row>
    <row r="3607" spans="25:63" x14ac:dyDescent="0.25">
      <c r="Y3607" s="25"/>
      <c r="AA3607" s="26"/>
      <c r="AB3607" s="27"/>
      <c r="AC3607" s="27"/>
      <c r="AD3607" s="27"/>
      <c r="BA3607" s="32"/>
      <c r="BB3607" s="32"/>
      <c r="BC3607" s="28"/>
      <c r="BD3607" s="29"/>
      <c r="BE3607" s="30"/>
      <c r="BF3607" s="28"/>
      <c r="BG3607" s="29"/>
      <c r="BH3607" s="30"/>
      <c r="BI3607" s="20"/>
      <c r="BJ3607" s="20"/>
      <c r="BK3607" s="20"/>
    </row>
    <row r="3608" spans="25:63" x14ac:dyDescent="0.25">
      <c r="Y3608" s="25"/>
      <c r="AA3608" s="26"/>
      <c r="AB3608" s="27"/>
      <c r="AC3608" s="27"/>
      <c r="AD3608" s="27"/>
      <c r="BA3608" s="32"/>
      <c r="BB3608" s="32"/>
      <c r="BC3608" s="28"/>
      <c r="BD3608" s="29"/>
      <c r="BE3608" s="30"/>
      <c r="BF3608" s="28"/>
      <c r="BG3608" s="29"/>
      <c r="BH3608" s="30"/>
      <c r="BI3608" s="20"/>
      <c r="BJ3608" s="20"/>
      <c r="BK3608" s="20"/>
    </row>
    <row r="3609" spans="25:63" x14ac:dyDescent="0.25">
      <c r="Y3609" s="25"/>
      <c r="AA3609" s="26"/>
      <c r="AB3609" s="27"/>
      <c r="AC3609" s="27"/>
      <c r="AD3609" s="27"/>
      <c r="BA3609" s="32"/>
      <c r="BB3609" s="32"/>
      <c r="BC3609" s="28"/>
      <c r="BD3609" s="29"/>
      <c r="BE3609" s="30"/>
      <c r="BF3609" s="28"/>
      <c r="BG3609" s="29"/>
      <c r="BH3609" s="30"/>
      <c r="BI3609" s="20"/>
      <c r="BJ3609" s="20"/>
      <c r="BK3609" s="20"/>
    </row>
    <row r="3610" spans="25:63" x14ac:dyDescent="0.25">
      <c r="Y3610" s="25"/>
      <c r="AA3610" s="26"/>
      <c r="AB3610" s="27"/>
      <c r="AC3610" s="27"/>
      <c r="AD3610" s="27"/>
      <c r="BA3610" s="32"/>
      <c r="BB3610" s="32"/>
      <c r="BC3610" s="28"/>
      <c r="BD3610" s="29"/>
      <c r="BE3610" s="30"/>
      <c r="BF3610" s="28"/>
      <c r="BG3610" s="29"/>
      <c r="BH3610" s="30"/>
      <c r="BI3610" s="20"/>
      <c r="BJ3610" s="20"/>
      <c r="BK3610" s="20"/>
    </row>
    <row r="3611" spans="25:63" x14ac:dyDescent="0.25">
      <c r="Y3611" s="25"/>
      <c r="AA3611" s="26"/>
      <c r="AB3611" s="27"/>
      <c r="AC3611" s="27"/>
      <c r="AD3611" s="27"/>
      <c r="BA3611" s="32"/>
      <c r="BB3611" s="32"/>
      <c r="BC3611" s="28"/>
      <c r="BD3611" s="29"/>
      <c r="BE3611" s="30"/>
      <c r="BF3611" s="28"/>
      <c r="BG3611" s="29"/>
      <c r="BH3611" s="30"/>
      <c r="BI3611" s="20"/>
      <c r="BJ3611" s="20"/>
      <c r="BK3611" s="20"/>
    </row>
    <row r="3612" spans="25:63" x14ac:dyDescent="0.25">
      <c r="Y3612" s="25"/>
      <c r="AA3612" s="26"/>
      <c r="AB3612" s="27"/>
      <c r="AC3612" s="27"/>
      <c r="AD3612" s="27"/>
      <c r="BA3612" s="32"/>
      <c r="BB3612" s="32"/>
      <c r="BC3612" s="28"/>
      <c r="BD3612" s="29"/>
      <c r="BE3612" s="30"/>
      <c r="BF3612" s="28"/>
      <c r="BG3612" s="29"/>
      <c r="BH3612" s="30"/>
      <c r="BI3612" s="20"/>
      <c r="BJ3612" s="20"/>
      <c r="BK3612" s="20"/>
    </row>
    <row r="3613" spans="25:63" x14ac:dyDescent="0.25">
      <c r="Y3613" s="25"/>
      <c r="AA3613" s="26"/>
      <c r="AB3613" s="27"/>
      <c r="AC3613" s="27"/>
      <c r="AD3613" s="27"/>
      <c r="BA3613" s="32"/>
      <c r="BB3613" s="32"/>
      <c r="BC3613" s="28"/>
      <c r="BD3613" s="29"/>
      <c r="BE3613" s="30"/>
      <c r="BF3613" s="28"/>
      <c r="BG3613" s="29"/>
      <c r="BH3613" s="30"/>
      <c r="BI3613" s="20"/>
      <c r="BJ3613" s="20"/>
      <c r="BK3613" s="20"/>
    </row>
    <row r="3614" spans="25:63" x14ac:dyDescent="0.25">
      <c r="Y3614" s="25"/>
      <c r="AA3614" s="26"/>
      <c r="AB3614" s="27"/>
      <c r="AC3614" s="27"/>
      <c r="AD3614" s="27"/>
      <c r="BA3614" s="32"/>
      <c r="BB3614" s="32"/>
      <c r="BC3614" s="28"/>
      <c r="BD3614" s="29"/>
      <c r="BE3614" s="30"/>
      <c r="BF3614" s="28"/>
      <c r="BG3614" s="29"/>
      <c r="BH3614" s="30"/>
      <c r="BI3614" s="20"/>
      <c r="BJ3614" s="20"/>
      <c r="BK3614" s="20"/>
    </row>
    <row r="3615" spans="25:63" x14ac:dyDescent="0.25">
      <c r="Y3615" s="25"/>
      <c r="AA3615" s="26"/>
      <c r="AB3615" s="27"/>
      <c r="AC3615" s="27"/>
      <c r="AD3615" s="27"/>
      <c r="BA3615" s="32"/>
      <c r="BB3615" s="32"/>
      <c r="BC3615" s="28"/>
      <c r="BD3615" s="29"/>
      <c r="BE3615" s="30"/>
      <c r="BF3615" s="28"/>
      <c r="BG3615" s="29"/>
      <c r="BH3615" s="30"/>
      <c r="BI3615" s="20"/>
      <c r="BJ3615" s="20"/>
      <c r="BK3615" s="20"/>
    </row>
    <row r="3616" spans="25:63" x14ac:dyDescent="0.25">
      <c r="Y3616" s="25"/>
      <c r="AA3616" s="26"/>
      <c r="AB3616" s="27"/>
      <c r="AC3616" s="27"/>
      <c r="AD3616" s="27"/>
      <c r="BA3616" s="32"/>
      <c r="BB3616" s="32"/>
      <c r="BC3616" s="28"/>
      <c r="BD3616" s="29"/>
      <c r="BE3616" s="30"/>
      <c r="BF3616" s="28"/>
      <c r="BG3616" s="29"/>
      <c r="BH3616" s="30"/>
      <c r="BI3616" s="20"/>
      <c r="BJ3616" s="20"/>
      <c r="BK3616" s="20"/>
    </row>
    <row r="3617" spans="25:63" x14ac:dyDescent="0.25">
      <c r="Y3617" s="25"/>
      <c r="AA3617" s="26"/>
      <c r="AB3617" s="27"/>
      <c r="AC3617" s="27"/>
      <c r="AD3617" s="27"/>
      <c r="BA3617" s="32"/>
      <c r="BB3617" s="32"/>
      <c r="BC3617" s="28"/>
      <c r="BD3617" s="29"/>
      <c r="BE3617" s="30"/>
      <c r="BF3617" s="28"/>
      <c r="BG3617" s="29"/>
      <c r="BH3617" s="30"/>
      <c r="BI3617" s="20"/>
      <c r="BJ3617" s="20"/>
      <c r="BK3617" s="20"/>
    </row>
    <row r="3618" spans="25:63" x14ac:dyDescent="0.25">
      <c r="Y3618" s="25"/>
      <c r="AA3618" s="26"/>
      <c r="AB3618" s="27"/>
      <c r="AC3618" s="27"/>
      <c r="AD3618" s="27"/>
      <c r="BA3618" s="32"/>
      <c r="BB3618" s="32"/>
      <c r="BC3618" s="28"/>
      <c r="BD3618" s="29"/>
      <c r="BE3618" s="30"/>
      <c r="BF3618" s="28"/>
      <c r="BG3618" s="29"/>
      <c r="BH3618" s="30"/>
      <c r="BI3618" s="20"/>
      <c r="BJ3618" s="20"/>
      <c r="BK3618" s="20"/>
    </row>
    <row r="3619" spans="25:63" x14ac:dyDescent="0.25">
      <c r="Y3619" s="25"/>
      <c r="AA3619" s="26"/>
      <c r="AB3619" s="27"/>
      <c r="AC3619" s="27"/>
      <c r="AD3619" s="27"/>
      <c r="BA3619" s="32"/>
      <c r="BB3619" s="32"/>
      <c r="BC3619" s="28"/>
      <c r="BD3619" s="29"/>
      <c r="BE3619" s="30"/>
      <c r="BF3619" s="28"/>
      <c r="BG3619" s="29"/>
      <c r="BH3619" s="30"/>
      <c r="BI3619" s="20"/>
      <c r="BJ3619" s="20"/>
      <c r="BK3619" s="20"/>
    </row>
    <row r="3620" spans="25:63" x14ac:dyDescent="0.25">
      <c r="Y3620" s="25"/>
      <c r="AA3620" s="26"/>
      <c r="AB3620" s="27"/>
      <c r="AC3620" s="27"/>
      <c r="AD3620" s="27"/>
      <c r="BA3620" s="32"/>
      <c r="BB3620" s="32"/>
      <c r="BC3620" s="28"/>
      <c r="BD3620" s="29"/>
      <c r="BE3620" s="30"/>
      <c r="BF3620" s="28"/>
      <c r="BG3620" s="29"/>
      <c r="BH3620" s="30"/>
      <c r="BI3620" s="20"/>
      <c r="BJ3620" s="20"/>
      <c r="BK3620" s="20"/>
    </row>
    <row r="3621" spans="25:63" x14ac:dyDescent="0.25">
      <c r="Y3621" s="25"/>
      <c r="AA3621" s="26"/>
      <c r="AB3621" s="27"/>
      <c r="AC3621" s="27"/>
      <c r="AD3621" s="27"/>
      <c r="BA3621" s="32"/>
      <c r="BB3621" s="32"/>
      <c r="BC3621" s="28"/>
      <c r="BD3621" s="29"/>
      <c r="BE3621" s="30"/>
      <c r="BF3621" s="28"/>
      <c r="BG3621" s="29"/>
      <c r="BH3621" s="30"/>
      <c r="BI3621" s="20"/>
      <c r="BJ3621" s="20"/>
      <c r="BK3621" s="20"/>
    </row>
    <row r="3622" spans="25:63" x14ac:dyDescent="0.25">
      <c r="Y3622" s="25"/>
      <c r="AA3622" s="26"/>
      <c r="AB3622" s="27"/>
      <c r="AC3622" s="27"/>
      <c r="AD3622" s="27"/>
      <c r="BA3622" s="32"/>
      <c r="BB3622" s="32"/>
      <c r="BC3622" s="28"/>
      <c r="BD3622" s="29"/>
      <c r="BE3622" s="30"/>
      <c r="BF3622" s="28"/>
      <c r="BG3622" s="29"/>
      <c r="BH3622" s="30"/>
      <c r="BI3622" s="20"/>
      <c r="BJ3622" s="20"/>
      <c r="BK3622" s="20"/>
    </row>
    <row r="3623" spans="25:63" x14ac:dyDescent="0.25">
      <c r="Y3623" s="25"/>
      <c r="AA3623" s="26"/>
      <c r="AB3623" s="27"/>
      <c r="AC3623" s="27"/>
      <c r="AD3623" s="27"/>
      <c r="BA3623" s="32"/>
      <c r="BB3623" s="32"/>
      <c r="BC3623" s="28"/>
      <c r="BD3623" s="29"/>
      <c r="BE3623" s="30"/>
      <c r="BF3623" s="28"/>
      <c r="BG3623" s="29"/>
      <c r="BH3623" s="30"/>
      <c r="BI3623" s="20"/>
      <c r="BJ3623" s="20"/>
      <c r="BK3623" s="20"/>
    </row>
    <row r="3624" spans="25:63" x14ac:dyDescent="0.25">
      <c r="Y3624" s="25"/>
      <c r="AA3624" s="26"/>
      <c r="AB3624" s="27"/>
      <c r="AC3624" s="27"/>
      <c r="AD3624" s="27"/>
      <c r="BA3624" s="32"/>
      <c r="BB3624" s="32"/>
      <c r="BC3624" s="28"/>
      <c r="BD3624" s="29"/>
      <c r="BE3624" s="30"/>
      <c r="BF3624" s="28"/>
      <c r="BG3624" s="29"/>
      <c r="BH3624" s="30"/>
      <c r="BI3624" s="20"/>
      <c r="BJ3624" s="20"/>
      <c r="BK3624" s="20"/>
    </row>
    <row r="3625" spans="25:63" x14ac:dyDescent="0.25">
      <c r="Y3625" s="25"/>
      <c r="AA3625" s="26"/>
      <c r="AB3625" s="27"/>
      <c r="AC3625" s="27"/>
      <c r="AD3625" s="27"/>
      <c r="BA3625" s="32"/>
      <c r="BB3625" s="32"/>
      <c r="BC3625" s="28"/>
      <c r="BD3625" s="29"/>
      <c r="BE3625" s="30"/>
      <c r="BF3625" s="28"/>
      <c r="BG3625" s="29"/>
      <c r="BH3625" s="30"/>
      <c r="BI3625" s="20"/>
      <c r="BJ3625" s="20"/>
      <c r="BK3625" s="20"/>
    </row>
    <row r="3626" spans="25:63" x14ac:dyDescent="0.25">
      <c r="Y3626" s="25"/>
      <c r="AA3626" s="26"/>
      <c r="AB3626" s="27"/>
      <c r="AC3626" s="27"/>
      <c r="AD3626" s="27"/>
      <c r="BA3626" s="32"/>
      <c r="BB3626" s="32"/>
      <c r="BC3626" s="28"/>
      <c r="BD3626" s="29"/>
      <c r="BE3626" s="30"/>
      <c r="BF3626" s="28"/>
      <c r="BG3626" s="29"/>
      <c r="BH3626" s="30"/>
      <c r="BI3626" s="20"/>
      <c r="BJ3626" s="20"/>
      <c r="BK3626" s="20"/>
    </row>
    <row r="3627" spans="25:63" x14ac:dyDescent="0.25">
      <c r="Y3627" s="25"/>
      <c r="AA3627" s="26"/>
      <c r="AB3627" s="27"/>
      <c r="AC3627" s="27"/>
      <c r="AD3627" s="27"/>
      <c r="BA3627" s="32"/>
      <c r="BB3627" s="32"/>
      <c r="BC3627" s="28"/>
      <c r="BD3627" s="29"/>
      <c r="BE3627" s="30"/>
      <c r="BF3627" s="28"/>
      <c r="BG3627" s="29"/>
      <c r="BH3627" s="30"/>
      <c r="BI3627" s="20"/>
      <c r="BJ3627" s="20"/>
      <c r="BK3627" s="20"/>
    </row>
    <row r="3628" spans="25:63" x14ac:dyDescent="0.25">
      <c r="Y3628" s="25"/>
      <c r="AA3628" s="26"/>
      <c r="AB3628" s="27"/>
      <c r="AC3628" s="27"/>
      <c r="AD3628" s="27"/>
      <c r="BA3628" s="32"/>
      <c r="BB3628" s="32"/>
      <c r="BC3628" s="28"/>
      <c r="BD3628" s="29"/>
      <c r="BE3628" s="30"/>
      <c r="BF3628" s="28"/>
      <c r="BG3628" s="29"/>
      <c r="BH3628" s="30"/>
      <c r="BI3628" s="20"/>
      <c r="BJ3628" s="20"/>
      <c r="BK3628" s="20"/>
    </row>
    <row r="3629" spans="25:63" x14ac:dyDescent="0.25">
      <c r="Y3629" s="25"/>
      <c r="AA3629" s="26"/>
      <c r="AB3629" s="27"/>
      <c r="AC3629" s="27"/>
      <c r="AD3629" s="27"/>
      <c r="BA3629" s="32"/>
      <c r="BB3629" s="32"/>
      <c r="BC3629" s="28"/>
      <c r="BD3629" s="29"/>
      <c r="BE3629" s="30"/>
      <c r="BF3629" s="28"/>
      <c r="BG3629" s="29"/>
      <c r="BH3629" s="30"/>
      <c r="BI3629" s="20"/>
      <c r="BJ3629" s="20"/>
      <c r="BK3629" s="20"/>
    </row>
    <row r="3630" spans="25:63" x14ac:dyDescent="0.25">
      <c r="Y3630" s="25"/>
      <c r="AA3630" s="26"/>
      <c r="AB3630" s="27"/>
      <c r="AC3630" s="27"/>
      <c r="AD3630" s="27"/>
      <c r="BA3630" s="32"/>
      <c r="BB3630" s="32"/>
      <c r="BC3630" s="28"/>
      <c r="BD3630" s="29"/>
      <c r="BE3630" s="30"/>
      <c r="BF3630" s="28"/>
      <c r="BG3630" s="29"/>
      <c r="BH3630" s="30"/>
      <c r="BI3630" s="20"/>
      <c r="BJ3630" s="20"/>
      <c r="BK3630" s="20"/>
    </row>
    <row r="3631" spans="25:63" x14ac:dyDescent="0.25">
      <c r="Y3631" s="25"/>
      <c r="AA3631" s="26"/>
      <c r="AB3631" s="27"/>
      <c r="AC3631" s="27"/>
      <c r="AD3631" s="27"/>
      <c r="BA3631" s="32"/>
      <c r="BB3631" s="32"/>
      <c r="BC3631" s="28"/>
      <c r="BD3631" s="29"/>
      <c r="BE3631" s="30"/>
      <c r="BF3631" s="28"/>
      <c r="BG3631" s="29"/>
      <c r="BH3631" s="30"/>
      <c r="BI3631" s="20"/>
      <c r="BJ3631" s="20"/>
      <c r="BK3631" s="20"/>
    </row>
    <row r="3632" spans="25:63" x14ac:dyDescent="0.25">
      <c r="Y3632" s="25"/>
      <c r="AA3632" s="26"/>
      <c r="AB3632" s="27"/>
      <c r="AC3632" s="27"/>
      <c r="AD3632" s="27"/>
      <c r="BA3632" s="32"/>
      <c r="BB3632" s="32"/>
      <c r="BC3632" s="28"/>
      <c r="BD3632" s="29"/>
      <c r="BE3632" s="30"/>
      <c r="BF3632" s="28"/>
      <c r="BG3632" s="29"/>
      <c r="BH3632" s="30"/>
      <c r="BI3632" s="20"/>
      <c r="BJ3632" s="20"/>
      <c r="BK3632" s="20"/>
    </row>
    <row r="3633" spans="25:63" x14ac:dyDescent="0.25">
      <c r="Y3633" s="25"/>
      <c r="AA3633" s="26"/>
      <c r="AB3633" s="27"/>
      <c r="AC3633" s="27"/>
      <c r="AD3633" s="27"/>
      <c r="BA3633" s="32"/>
      <c r="BB3633" s="32"/>
      <c r="BC3633" s="28"/>
      <c r="BD3633" s="29"/>
      <c r="BE3633" s="30"/>
      <c r="BF3633" s="28"/>
      <c r="BG3633" s="29"/>
      <c r="BH3633" s="30"/>
      <c r="BI3633" s="20"/>
      <c r="BJ3633" s="20"/>
      <c r="BK3633" s="20"/>
    </row>
    <row r="3634" spans="25:63" x14ac:dyDescent="0.25">
      <c r="Y3634" s="25"/>
      <c r="AA3634" s="26"/>
      <c r="AB3634" s="27"/>
      <c r="AC3634" s="27"/>
      <c r="AD3634" s="27"/>
      <c r="BA3634" s="32"/>
      <c r="BB3634" s="32"/>
      <c r="BC3634" s="28"/>
      <c r="BD3634" s="29"/>
      <c r="BE3634" s="30"/>
      <c r="BF3634" s="28"/>
      <c r="BG3634" s="29"/>
      <c r="BH3634" s="30"/>
      <c r="BI3634" s="20"/>
      <c r="BJ3634" s="20"/>
      <c r="BK3634" s="20"/>
    </row>
    <row r="3635" spans="25:63" x14ac:dyDescent="0.25">
      <c r="Y3635" s="25"/>
      <c r="AA3635" s="26"/>
      <c r="AB3635" s="27"/>
      <c r="AC3635" s="27"/>
      <c r="AD3635" s="27"/>
      <c r="BA3635" s="32"/>
      <c r="BB3635" s="32"/>
      <c r="BC3635" s="28"/>
      <c r="BD3635" s="29"/>
      <c r="BE3635" s="30"/>
      <c r="BF3635" s="28"/>
      <c r="BG3635" s="29"/>
      <c r="BH3635" s="30"/>
      <c r="BI3635" s="20"/>
      <c r="BJ3635" s="20"/>
      <c r="BK3635" s="20"/>
    </row>
    <row r="3636" spans="25:63" x14ac:dyDescent="0.25">
      <c r="Y3636" s="25"/>
      <c r="AA3636" s="26"/>
      <c r="AB3636" s="27"/>
      <c r="AC3636" s="27"/>
      <c r="AD3636" s="27"/>
      <c r="BA3636" s="32"/>
      <c r="BB3636" s="32"/>
      <c r="BC3636" s="28"/>
      <c r="BD3636" s="29"/>
      <c r="BE3636" s="30"/>
      <c r="BF3636" s="28"/>
      <c r="BG3636" s="29"/>
      <c r="BH3636" s="30"/>
      <c r="BI3636" s="20"/>
      <c r="BJ3636" s="20"/>
      <c r="BK3636" s="20"/>
    </row>
    <row r="3637" spans="25:63" x14ac:dyDescent="0.25">
      <c r="Y3637" s="25"/>
      <c r="AA3637" s="26"/>
      <c r="AB3637" s="27"/>
      <c r="AC3637" s="27"/>
      <c r="AD3637" s="27"/>
      <c r="BA3637" s="32"/>
      <c r="BB3637" s="32"/>
      <c r="BC3637" s="28"/>
      <c r="BD3637" s="29"/>
      <c r="BE3637" s="30"/>
      <c r="BF3637" s="28"/>
      <c r="BG3637" s="29"/>
      <c r="BH3637" s="30"/>
      <c r="BI3637" s="20"/>
      <c r="BJ3637" s="20"/>
      <c r="BK3637" s="20"/>
    </row>
    <row r="3638" spans="25:63" x14ac:dyDescent="0.25">
      <c r="Y3638" s="25"/>
      <c r="AA3638" s="26"/>
      <c r="AB3638" s="27"/>
      <c r="AC3638" s="27"/>
      <c r="AD3638" s="27"/>
      <c r="BA3638" s="32"/>
      <c r="BB3638" s="32"/>
      <c r="BC3638" s="28"/>
      <c r="BD3638" s="29"/>
      <c r="BE3638" s="30"/>
      <c r="BF3638" s="28"/>
      <c r="BG3638" s="29"/>
      <c r="BH3638" s="30"/>
      <c r="BI3638" s="20"/>
      <c r="BJ3638" s="20"/>
      <c r="BK3638" s="20"/>
    </row>
    <row r="3639" spans="25:63" x14ac:dyDescent="0.25">
      <c r="Y3639" s="25"/>
      <c r="AA3639" s="26"/>
      <c r="AB3639" s="27"/>
      <c r="AC3639" s="27"/>
      <c r="AD3639" s="27"/>
      <c r="BA3639" s="32"/>
      <c r="BB3639" s="32"/>
      <c r="BC3639" s="28"/>
      <c r="BD3639" s="29"/>
      <c r="BE3639" s="30"/>
      <c r="BF3639" s="28"/>
      <c r="BG3639" s="29"/>
      <c r="BH3639" s="30"/>
      <c r="BI3639" s="20"/>
      <c r="BJ3639" s="20"/>
      <c r="BK3639" s="20"/>
    </row>
    <row r="3640" spans="25:63" x14ac:dyDescent="0.25">
      <c r="Y3640" s="25"/>
      <c r="AA3640" s="26"/>
      <c r="AB3640" s="27"/>
      <c r="AC3640" s="27"/>
      <c r="AD3640" s="27"/>
      <c r="BA3640" s="32"/>
      <c r="BB3640" s="32"/>
      <c r="BC3640" s="28"/>
      <c r="BD3640" s="29"/>
      <c r="BE3640" s="30"/>
      <c r="BF3640" s="28"/>
      <c r="BG3640" s="29"/>
      <c r="BH3640" s="30"/>
      <c r="BI3640" s="20"/>
      <c r="BJ3640" s="20"/>
      <c r="BK3640" s="20"/>
    </row>
    <row r="3641" spans="25:63" x14ac:dyDescent="0.25">
      <c r="Y3641" s="25"/>
      <c r="AA3641" s="26"/>
      <c r="AB3641" s="27"/>
      <c r="AC3641" s="27"/>
      <c r="AD3641" s="27"/>
      <c r="BA3641" s="32"/>
      <c r="BB3641" s="32"/>
      <c r="BC3641" s="28"/>
      <c r="BD3641" s="29"/>
      <c r="BE3641" s="30"/>
      <c r="BF3641" s="28"/>
      <c r="BG3641" s="29"/>
      <c r="BH3641" s="30"/>
      <c r="BI3641" s="20"/>
      <c r="BJ3641" s="20"/>
      <c r="BK3641" s="20"/>
    </row>
    <row r="3642" spans="25:63" x14ac:dyDescent="0.25">
      <c r="Y3642" s="25"/>
      <c r="AA3642" s="26"/>
      <c r="AB3642" s="27"/>
      <c r="AC3642" s="27"/>
      <c r="AD3642" s="27"/>
      <c r="BA3642" s="32"/>
      <c r="BB3642" s="32"/>
      <c r="BC3642" s="28"/>
      <c r="BD3642" s="29"/>
      <c r="BE3642" s="30"/>
      <c r="BF3642" s="28"/>
      <c r="BG3642" s="29"/>
      <c r="BH3642" s="30"/>
      <c r="BI3642" s="20"/>
      <c r="BJ3642" s="20"/>
      <c r="BK3642" s="20"/>
    </row>
    <row r="3643" spans="25:63" x14ac:dyDescent="0.25">
      <c r="Y3643" s="25"/>
      <c r="AA3643" s="26"/>
      <c r="AB3643" s="27"/>
      <c r="AC3643" s="27"/>
      <c r="AD3643" s="27"/>
      <c r="BA3643" s="32"/>
      <c r="BB3643" s="32"/>
      <c r="BC3643" s="28"/>
      <c r="BD3643" s="29"/>
      <c r="BE3643" s="30"/>
      <c r="BF3643" s="28"/>
      <c r="BG3643" s="29"/>
      <c r="BH3643" s="30"/>
      <c r="BI3643" s="20"/>
      <c r="BJ3643" s="20"/>
      <c r="BK3643" s="20"/>
    </row>
    <row r="3644" spans="25:63" x14ac:dyDescent="0.25">
      <c r="Y3644" s="25"/>
      <c r="AA3644" s="26"/>
      <c r="AB3644" s="27"/>
      <c r="AC3644" s="27"/>
      <c r="AD3644" s="27"/>
      <c r="BA3644" s="32"/>
      <c r="BB3644" s="32"/>
      <c r="BC3644" s="28"/>
      <c r="BD3644" s="29"/>
      <c r="BE3644" s="30"/>
      <c r="BF3644" s="28"/>
      <c r="BG3644" s="29"/>
      <c r="BH3644" s="30"/>
      <c r="BI3644" s="20"/>
      <c r="BJ3644" s="20"/>
      <c r="BK3644" s="20"/>
    </row>
    <row r="3645" spans="25:63" x14ac:dyDescent="0.25">
      <c r="Y3645" s="25"/>
      <c r="AA3645" s="26"/>
      <c r="AB3645" s="27"/>
      <c r="AC3645" s="27"/>
      <c r="AD3645" s="27"/>
      <c r="BA3645" s="32"/>
      <c r="BB3645" s="32"/>
      <c r="BC3645" s="28"/>
      <c r="BD3645" s="29"/>
      <c r="BE3645" s="30"/>
      <c r="BF3645" s="28"/>
      <c r="BG3645" s="29"/>
      <c r="BH3645" s="30"/>
      <c r="BI3645" s="20"/>
      <c r="BJ3645" s="20"/>
      <c r="BK3645" s="20"/>
    </row>
    <row r="3646" spans="25:63" x14ac:dyDescent="0.25">
      <c r="Y3646" s="25"/>
      <c r="AA3646" s="26"/>
      <c r="AB3646" s="27"/>
      <c r="AC3646" s="27"/>
      <c r="AD3646" s="27"/>
      <c r="BA3646" s="32"/>
      <c r="BB3646" s="32"/>
      <c r="BC3646" s="28"/>
      <c r="BD3646" s="29"/>
      <c r="BE3646" s="30"/>
      <c r="BF3646" s="28"/>
      <c r="BG3646" s="29"/>
      <c r="BH3646" s="30"/>
      <c r="BI3646" s="20"/>
      <c r="BJ3646" s="20"/>
      <c r="BK3646" s="20"/>
    </row>
    <row r="3647" spans="25:63" x14ac:dyDescent="0.25">
      <c r="Y3647" s="25"/>
      <c r="AA3647" s="26"/>
      <c r="AB3647" s="27"/>
      <c r="AC3647" s="27"/>
      <c r="AD3647" s="27"/>
      <c r="BA3647" s="32"/>
      <c r="BB3647" s="32"/>
      <c r="BC3647" s="28"/>
      <c r="BD3647" s="29"/>
      <c r="BE3647" s="30"/>
      <c r="BF3647" s="28"/>
      <c r="BG3647" s="29"/>
      <c r="BH3647" s="30"/>
      <c r="BI3647" s="20"/>
      <c r="BJ3647" s="20"/>
      <c r="BK3647" s="20"/>
    </row>
    <row r="3648" spans="25:63" x14ac:dyDescent="0.25">
      <c r="Y3648" s="25"/>
      <c r="AA3648" s="26"/>
      <c r="AB3648" s="27"/>
      <c r="AC3648" s="27"/>
      <c r="AD3648" s="27"/>
      <c r="BA3648" s="32"/>
      <c r="BB3648" s="32"/>
      <c r="BC3648" s="28"/>
      <c r="BD3648" s="29"/>
      <c r="BE3648" s="30"/>
      <c r="BF3648" s="28"/>
      <c r="BG3648" s="29"/>
      <c r="BH3648" s="30"/>
      <c r="BI3648" s="20"/>
      <c r="BJ3648" s="20"/>
      <c r="BK3648" s="20"/>
    </row>
    <row r="3649" spans="25:63" x14ac:dyDescent="0.25">
      <c r="Y3649" s="25"/>
      <c r="AA3649" s="26"/>
      <c r="AB3649" s="27"/>
      <c r="AC3649" s="27"/>
      <c r="AD3649" s="27"/>
      <c r="BA3649" s="32"/>
      <c r="BB3649" s="32"/>
      <c r="BC3649" s="28"/>
      <c r="BD3649" s="29"/>
      <c r="BE3649" s="30"/>
      <c r="BF3649" s="28"/>
      <c r="BG3649" s="29"/>
      <c r="BH3649" s="30"/>
      <c r="BI3649" s="20"/>
      <c r="BJ3649" s="20"/>
      <c r="BK3649" s="20"/>
    </row>
    <row r="3650" spans="25:63" x14ac:dyDescent="0.25">
      <c r="Y3650" s="25"/>
      <c r="AA3650" s="26"/>
      <c r="AB3650" s="27"/>
      <c r="AC3650" s="27"/>
      <c r="AD3650" s="27"/>
      <c r="BA3650" s="32"/>
      <c r="BB3650" s="32"/>
      <c r="BC3650" s="28"/>
      <c r="BD3650" s="29"/>
      <c r="BE3650" s="30"/>
      <c r="BF3650" s="28"/>
      <c r="BG3650" s="29"/>
      <c r="BH3650" s="30"/>
      <c r="BI3650" s="20"/>
      <c r="BJ3650" s="20"/>
      <c r="BK3650" s="20"/>
    </row>
    <row r="3651" spans="25:63" x14ac:dyDescent="0.25">
      <c r="Y3651" s="25"/>
      <c r="AA3651" s="26"/>
      <c r="AB3651" s="27"/>
      <c r="AC3651" s="27"/>
      <c r="AD3651" s="27"/>
      <c r="BA3651" s="32"/>
      <c r="BB3651" s="32"/>
      <c r="BC3651" s="28"/>
      <c r="BD3651" s="29"/>
      <c r="BE3651" s="30"/>
      <c r="BF3651" s="28"/>
      <c r="BG3651" s="29"/>
      <c r="BH3651" s="30"/>
      <c r="BI3651" s="20"/>
      <c r="BJ3651" s="20"/>
      <c r="BK3651" s="20"/>
    </row>
    <row r="3652" spans="25:63" x14ac:dyDescent="0.25">
      <c r="Y3652" s="25"/>
      <c r="AA3652" s="26"/>
      <c r="AB3652" s="27"/>
      <c r="AC3652" s="27"/>
      <c r="AD3652" s="27"/>
      <c r="BA3652" s="32"/>
      <c r="BB3652" s="32"/>
      <c r="BC3652" s="28"/>
      <c r="BD3652" s="29"/>
      <c r="BE3652" s="30"/>
      <c r="BF3652" s="28"/>
      <c r="BG3652" s="29"/>
      <c r="BH3652" s="30"/>
      <c r="BI3652" s="20"/>
      <c r="BJ3652" s="20"/>
      <c r="BK3652" s="20"/>
    </row>
    <row r="3653" spans="25:63" x14ac:dyDescent="0.25">
      <c r="Y3653" s="25"/>
      <c r="AA3653" s="26"/>
      <c r="AB3653" s="27"/>
      <c r="AC3653" s="27"/>
      <c r="AD3653" s="27"/>
      <c r="BA3653" s="32"/>
      <c r="BB3653" s="32"/>
      <c r="BC3653" s="28"/>
      <c r="BD3653" s="29"/>
      <c r="BE3653" s="30"/>
      <c r="BF3653" s="28"/>
      <c r="BG3653" s="29"/>
      <c r="BH3653" s="30"/>
      <c r="BI3653" s="20"/>
      <c r="BJ3653" s="20"/>
      <c r="BK3653" s="20"/>
    </row>
    <row r="3654" spans="25:63" x14ac:dyDescent="0.25">
      <c r="Y3654" s="25"/>
      <c r="AA3654" s="26"/>
      <c r="AB3654" s="27"/>
      <c r="AC3654" s="27"/>
      <c r="AD3654" s="27"/>
      <c r="BA3654" s="32"/>
      <c r="BB3654" s="32"/>
      <c r="BC3654" s="28"/>
      <c r="BD3654" s="29"/>
      <c r="BE3654" s="30"/>
      <c r="BF3654" s="28"/>
      <c r="BG3654" s="29"/>
      <c r="BH3654" s="30"/>
      <c r="BI3654" s="20"/>
      <c r="BJ3654" s="20"/>
      <c r="BK3654" s="20"/>
    </row>
    <row r="3655" spans="25:63" x14ac:dyDescent="0.25">
      <c r="Y3655" s="25"/>
      <c r="AA3655" s="26"/>
      <c r="AB3655" s="27"/>
      <c r="AC3655" s="27"/>
      <c r="AD3655" s="27"/>
      <c r="BA3655" s="32"/>
      <c r="BB3655" s="32"/>
      <c r="BC3655" s="28"/>
      <c r="BD3655" s="29"/>
      <c r="BE3655" s="30"/>
      <c r="BF3655" s="28"/>
      <c r="BG3655" s="29"/>
      <c r="BH3655" s="30"/>
      <c r="BI3655" s="20"/>
      <c r="BJ3655" s="20"/>
      <c r="BK3655" s="20"/>
    </row>
    <row r="3656" spans="25:63" x14ac:dyDescent="0.25">
      <c r="Y3656" s="25"/>
      <c r="AA3656" s="26"/>
      <c r="AB3656" s="27"/>
      <c r="AC3656" s="27"/>
      <c r="AD3656" s="27"/>
      <c r="BA3656" s="32"/>
      <c r="BB3656" s="32"/>
      <c r="BC3656" s="28"/>
      <c r="BD3656" s="29"/>
      <c r="BE3656" s="30"/>
      <c r="BF3656" s="28"/>
      <c r="BG3656" s="29"/>
      <c r="BH3656" s="30"/>
      <c r="BI3656" s="20"/>
      <c r="BJ3656" s="20"/>
      <c r="BK3656" s="20"/>
    </row>
    <row r="3657" spans="25:63" x14ac:dyDescent="0.25">
      <c r="Y3657" s="25"/>
      <c r="AA3657" s="26"/>
      <c r="AB3657" s="27"/>
      <c r="AC3657" s="27"/>
      <c r="AD3657" s="27"/>
      <c r="BA3657" s="32"/>
      <c r="BB3657" s="32"/>
      <c r="BC3657" s="28"/>
      <c r="BD3657" s="29"/>
      <c r="BE3657" s="30"/>
      <c r="BF3657" s="28"/>
      <c r="BG3657" s="29"/>
      <c r="BH3657" s="30"/>
      <c r="BI3657" s="20"/>
      <c r="BJ3657" s="20"/>
      <c r="BK3657" s="20"/>
    </row>
    <row r="3658" spans="25:63" x14ac:dyDescent="0.25">
      <c r="Y3658" s="25"/>
      <c r="AA3658" s="26"/>
      <c r="AB3658" s="27"/>
      <c r="AC3658" s="27"/>
      <c r="AD3658" s="27"/>
      <c r="BA3658" s="32"/>
      <c r="BB3658" s="32"/>
      <c r="BC3658" s="28"/>
      <c r="BD3658" s="29"/>
      <c r="BE3658" s="30"/>
      <c r="BF3658" s="28"/>
      <c r="BG3658" s="29"/>
      <c r="BH3658" s="30"/>
      <c r="BI3658" s="20"/>
      <c r="BJ3658" s="20"/>
      <c r="BK3658" s="20"/>
    </row>
    <row r="3659" spans="25:63" x14ac:dyDescent="0.25">
      <c r="Y3659" s="25"/>
      <c r="AA3659" s="26"/>
      <c r="AB3659" s="27"/>
      <c r="AC3659" s="27"/>
      <c r="AD3659" s="27"/>
      <c r="BA3659" s="32"/>
      <c r="BB3659" s="32"/>
      <c r="BC3659" s="28"/>
      <c r="BD3659" s="29"/>
      <c r="BE3659" s="30"/>
      <c r="BF3659" s="28"/>
      <c r="BG3659" s="29"/>
      <c r="BH3659" s="30"/>
      <c r="BI3659" s="20"/>
      <c r="BJ3659" s="20"/>
      <c r="BK3659" s="20"/>
    </row>
    <row r="3660" spans="25:63" x14ac:dyDescent="0.25">
      <c r="Y3660" s="25"/>
      <c r="AA3660" s="26"/>
      <c r="AB3660" s="27"/>
      <c r="AC3660" s="27"/>
      <c r="AD3660" s="27"/>
      <c r="BA3660" s="32"/>
      <c r="BB3660" s="32"/>
      <c r="BC3660" s="28"/>
      <c r="BD3660" s="29"/>
      <c r="BE3660" s="30"/>
      <c r="BF3660" s="28"/>
      <c r="BG3660" s="29"/>
      <c r="BH3660" s="30"/>
      <c r="BI3660" s="20"/>
      <c r="BJ3660" s="20"/>
      <c r="BK3660" s="20"/>
    </row>
    <row r="3661" spans="25:63" x14ac:dyDescent="0.25">
      <c r="Y3661" s="25"/>
      <c r="AA3661" s="26"/>
      <c r="AB3661" s="27"/>
      <c r="AC3661" s="27"/>
      <c r="AD3661" s="27"/>
      <c r="BA3661" s="32"/>
      <c r="BB3661" s="32"/>
      <c r="BC3661" s="28"/>
      <c r="BD3661" s="29"/>
      <c r="BE3661" s="30"/>
      <c r="BF3661" s="28"/>
      <c r="BG3661" s="29"/>
      <c r="BH3661" s="30"/>
      <c r="BI3661" s="20"/>
      <c r="BJ3661" s="20"/>
      <c r="BK3661" s="20"/>
    </row>
    <row r="3662" spans="25:63" x14ac:dyDescent="0.25">
      <c r="Y3662" s="25"/>
      <c r="AA3662" s="26"/>
      <c r="AB3662" s="27"/>
      <c r="AC3662" s="27"/>
      <c r="AD3662" s="27"/>
      <c r="BA3662" s="32"/>
      <c r="BB3662" s="32"/>
      <c r="BC3662" s="28"/>
      <c r="BD3662" s="29"/>
      <c r="BE3662" s="30"/>
      <c r="BF3662" s="28"/>
      <c r="BG3662" s="29"/>
      <c r="BH3662" s="30"/>
      <c r="BI3662" s="20"/>
      <c r="BJ3662" s="20"/>
      <c r="BK3662" s="20"/>
    </row>
    <row r="3663" spans="25:63" x14ac:dyDescent="0.25">
      <c r="Y3663" s="25"/>
      <c r="AA3663" s="26"/>
      <c r="AB3663" s="27"/>
      <c r="AC3663" s="27"/>
      <c r="AD3663" s="27"/>
      <c r="BA3663" s="32"/>
      <c r="BB3663" s="32"/>
      <c r="BC3663" s="28"/>
      <c r="BD3663" s="29"/>
      <c r="BE3663" s="30"/>
      <c r="BF3663" s="28"/>
      <c r="BG3663" s="29"/>
      <c r="BH3663" s="30"/>
      <c r="BI3663" s="20"/>
      <c r="BJ3663" s="20"/>
      <c r="BK3663" s="20"/>
    </row>
    <row r="3664" spans="25:63" x14ac:dyDescent="0.25">
      <c r="Y3664" s="25"/>
      <c r="AA3664" s="26"/>
      <c r="AB3664" s="27"/>
      <c r="AC3664" s="27"/>
      <c r="AD3664" s="27"/>
      <c r="BA3664" s="32"/>
      <c r="BB3664" s="32"/>
      <c r="BC3664" s="28"/>
      <c r="BD3664" s="29"/>
      <c r="BE3664" s="30"/>
      <c r="BF3664" s="28"/>
      <c r="BG3664" s="29"/>
      <c r="BH3664" s="30"/>
      <c r="BI3664" s="20"/>
      <c r="BJ3664" s="20"/>
      <c r="BK3664" s="20"/>
    </row>
    <row r="3665" spans="25:63" x14ac:dyDescent="0.25">
      <c r="Y3665" s="25"/>
      <c r="AA3665" s="26"/>
      <c r="AB3665" s="27"/>
      <c r="AC3665" s="27"/>
      <c r="AD3665" s="27"/>
      <c r="BA3665" s="32"/>
      <c r="BB3665" s="32"/>
      <c r="BC3665" s="28"/>
      <c r="BD3665" s="29"/>
      <c r="BE3665" s="30"/>
      <c r="BF3665" s="28"/>
      <c r="BG3665" s="29"/>
      <c r="BH3665" s="30"/>
      <c r="BI3665" s="20"/>
      <c r="BJ3665" s="20"/>
      <c r="BK3665" s="20"/>
    </row>
    <row r="3666" spans="25:63" x14ac:dyDescent="0.25">
      <c r="Y3666" s="25"/>
      <c r="AA3666" s="26"/>
      <c r="AB3666" s="27"/>
      <c r="AC3666" s="27"/>
      <c r="AD3666" s="27"/>
      <c r="BA3666" s="32"/>
      <c r="BB3666" s="32"/>
      <c r="BC3666" s="28"/>
      <c r="BD3666" s="29"/>
      <c r="BE3666" s="30"/>
      <c r="BF3666" s="28"/>
      <c r="BG3666" s="29"/>
      <c r="BH3666" s="30"/>
      <c r="BI3666" s="20"/>
      <c r="BJ3666" s="20"/>
      <c r="BK3666" s="20"/>
    </row>
    <row r="3667" spans="25:63" x14ac:dyDescent="0.25">
      <c r="Y3667" s="25"/>
      <c r="AA3667" s="26"/>
      <c r="AB3667" s="27"/>
      <c r="AC3667" s="27"/>
      <c r="AD3667" s="27"/>
      <c r="BA3667" s="32"/>
      <c r="BB3667" s="32"/>
      <c r="BC3667" s="28"/>
      <c r="BD3667" s="29"/>
      <c r="BE3667" s="30"/>
      <c r="BF3667" s="28"/>
      <c r="BG3667" s="29"/>
      <c r="BH3667" s="30"/>
      <c r="BI3667" s="20"/>
      <c r="BJ3667" s="20"/>
      <c r="BK3667" s="20"/>
    </row>
    <row r="3668" spans="25:63" x14ac:dyDescent="0.25">
      <c r="Y3668" s="25"/>
      <c r="AA3668" s="26"/>
      <c r="AB3668" s="27"/>
      <c r="AC3668" s="27"/>
      <c r="AD3668" s="27"/>
      <c r="BA3668" s="32"/>
      <c r="BB3668" s="32"/>
      <c r="BC3668" s="28"/>
      <c r="BD3668" s="29"/>
      <c r="BE3668" s="30"/>
      <c r="BF3668" s="28"/>
      <c r="BG3668" s="29"/>
      <c r="BH3668" s="30"/>
      <c r="BI3668" s="20"/>
      <c r="BJ3668" s="20"/>
      <c r="BK3668" s="20"/>
    </row>
    <row r="3669" spans="25:63" x14ac:dyDescent="0.25">
      <c r="Y3669" s="25"/>
      <c r="AA3669" s="26"/>
      <c r="AB3669" s="27"/>
      <c r="AC3669" s="27"/>
      <c r="AD3669" s="27"/>
      <c r="BA3669" s="32"/>
      <c r="BB3669" s="32"/>
      <c r="BC3669" s="28"/>
      <c r="BD3669" s="29"/>
      <c r="BE3669" s="30"/>
      <c r="BF3669" s="28"/>
      <c r="BG3669" s="29"/>
      <c r="BH3669" s="30"/>
      <c r="BI3669" s="20"/>
      <c r="BJ3669" s="20"/>
      <c r="BK3669" s="20"/>
    </row>
    <row r="3670" spans="25:63" x14ac:dyDescent="0.25">
      <c r="Y3670" s="25"/>
      <c r="AA3670" s="26"/>
      <c r="AB3670" s="27"/>
      <c r="AC3670" s="27"/>
      <c r="AD3670" s="27"/>
      <c r="BA3670" s="32"/>
      <c r="BB3670" s="32"/>
      <c r="BC3670" s="28"/>
      <c r="BD3670" s="29"/>
      <c r="BE3670" s="30"/>
      <c r="BF3670" s="28"/>
      <c r="BG3670" s="29"/>
      <c r="BH3670" s="30"/>
      <c r="BI3670" s="20"/>
      <c r="BJ3670" s="20"/>
      <c r="BK3670" s="20"/>
    </row>
    <row r="3671" spans="25:63" x14ac:dyDescent="0.25">
      <c r="Y3671" s="25"/>
      <c r="AA3671" s="26"/>
      <c r="AB3671" s="27"/>
      <c r="AC3671" s="27"/>
      <c r="AD3671" s="27"/>
      <c r="BA3671" s="32"/>
      <c r="BB3671" s="32"/>
      <c r="BC3671" s="28"/>
      <c r="BD3671" s="29"/>
      <c r="BE3671" s="30"/>
      <c r="BF3671" s="28"/>
      <c r="BG3671" s="29"/>
      <c r="BH3671" s="30"/>
      <c r="BI3671" s="20"/>
      <c r="BJ3671" s="20"/>
      <c r="BK3671" s="20"/>
    </row>
    <row r="3672" spans="25:63" x14ac:dyDescent="0.25">
      <c r="Y3672" s="25"/>
      <c r="AA3672" s="26"/>
      <c r="AB3672" s="27"/>
      <c r="AC3672" s="27"/>
      <c r="AD3672" s="27"/>
      <c r="BA3672" s="32"/>
      <c r="BB3672" s="32"/>
      <c r="BC3672" s="28"/>
      <c r="BD3672" s="29"/>
      <c r="BE3672" s="30"/>
      <c r="BF3672" s="28"/>
      <c r="BG3672" s="29"/>
      <c r="BH3672" s="30"/>
      <c r="BI3672" s="20"/>
      <c r="BJ3672" s="20"/>
      <c r="BK3672" s="20"/>
    </row>
    <row r="3673" spans="25:63" x14ac:dyDescent="0.25">
      <c r="Y3673" s="25"/>
      <c r="AA3673" s="26"/>
      <c r="AB3673" s="27"/>
      <c r="AC3673" s="27"/>
      <c r="AD3673" s="27"/>
      <c r="BA3673" s="32"/>
      <c r="BB3673" s="32"/>
      <c r="BC3673" s="28"/>
      <c r="BD3673" s="29"/>
      <c r="BE3673" s="30"/>
      <c r="BF3673" s="28"/>
      <c r="BG3673" s="29"/>
      <c r="BH3673" s="30"/>
      <c r="BI3673" s="20"/>
      <c r="BJ3673" s="20"/>
      <c r="BK3673" s="20"/>
    </row>
    <row r="3674" spans="25:63" x14ac:dyDescent="0.25">
      <c r="Y3674" s="25"/>
      <c r="AA3674" s="26"/>
      <c r="AB3674" s="27"/>
      <c r="AC3674" s="27"/>
      <c r="AD3674" s="27"/>
      <c r="BA3674" s="32"/>
      <c r="BB3674" s="32"/>
      <c r="BC3674" s="28"/>
      <c r="BD3674" s="29"/>
      <c r="BE3674" s="30"/>
      <c r="BF3674" s="28"/>
      <c r="BG3674" s="29"/>
      <c r="BH3674" s="30"/>
      <c r="BI3674" s="20"/>
      <c r="BJ3674" s="20"/>
      <c r="BK3674" s="20"/>
    </row>
    <row r="3675" spans="25:63" x14ac:dyDescent="0.25">
      <c r="Y3675" s="25"/>
      <c r="AA3675" s="26"/>
      <c r="AB3675" s="27"/>
      <c r="AC3675" s="27"/>
      <c r="AD3675" s="27"/>
      <c r="BA3675" s="32"/>
      <c r="BB3675" s="32"/>
      <c r="BC3675" s="28"/>
      <c r="BD3675" s="29"/>
      <c r="BE3675" s="30"/>
      <c r="BF3675" s="28"/>
      <c r="BG3675" s="29"/>
      <c r="BH3675" s="30"/>
      <c r="BI3675" s="20"/>
      <c r="BJ3675" s="20"/>
      <c r="BK3675" s="20"/>
    </row>
    <row r="3676" spans="25:63" x14ac:dyDescent="0.25">
      <c r="Y3676" s="25"/>
      <c r="AA3676" s="26"/>
      <c r="AB3676" s="27"/>
      <c r="AC3676" s="27"/>
      <c r="AD3676" s="27"/>
      <c r="BA3676" s="32"/>
      <c r="BB3676" s="32"/>
      <c r="BC3676" s="28"/>
      <c r="BD3676" s="29"/>
      <c r="BE3676" s="30"/>
      <c r="BF3676" s="28"/>
      <c r="BG3676" s="29"/>
      <c r="BH3676" s="30"/>
      <c r="BI3676" s="20"/>
      <c r="BJ3676" s="20"/>
      <c r="BK3676" s="20"/>
    </row>
    <row r="3677" spans="25:63" x14ac:dyDescent="0.25">
      <c r="Y3677" s="25"/>
      <c r="AA3677" s="26"/>
      <c r="AB3677" s="27"/>
      <c r="AC3677" s="27"/>
      <c r="AD3677" s="27"/>
      <c r="BA3677" s="32"/>
      <c r="BB3677" s="32"/>
      <c r="BC3677" s="28"/>
      <c r="BD3677" s="29"/>
      <c r="BE3677" s="30"/>
      <c r="BF3677" s="28"/>
      <c r="BG3677" s="29"/>
      <c r="BH3677" s="30"/>
      <c r="BI3677" s="20"/>
      <c r="BJ3677" s="20"/>
      <c r="BK3677" s="20"/>
    </row>
    <row r="3678" spans="25:63" x14ac:dyDescent="0.25">
      <c r="Y3678" s="25"/>
      <c r="AA3678" s="26"/>
      <c r="AB3678" s="27"/>
      <c r="AC3678" s="27"/>
      <c r="AD3678" s="27"/>
      <c r="BA3678" s="32"/>
      <c r="BB3678" s="32"/>
      <c r="BC3678" s="28"/>
      <c r="BD3678" s="29"/>
      <c r="BE3678" s="30"/>
      <c r="BF3678" s="28"/>
      <c r="BG3678" s="29"/>
      <c r="BH3678" s="30"/>
      <c r="BI3678" s="20"/>
      <c r="BJ3678" s="20"/>
      <c r="BK3678" s="20"/>
    </row>
    <row r="3679" spans="25:63" x14ac:dyDescent="0.25">
      <c r="Y3679" s="25"/>
      <c r="AA3679" s="26"/>
      <c r="AB3679" s="27"/>
      <c r="AC3679" s="27"/>
      <c r="AD3679" s="27"/>
      <c r="BA3679" s="32"/>
      <c r="BB3679" s="32"/>
      <c r="BC3679" s="28"/>
      <c r="BD3679" s="29"/>
      <c r="BE3679" s="30"/>
      <c r="BF3679" s="28"/>
      <c r="BG3679" s="29"/>
      <c r="BH3679" s="30"/>
      <c r="BI3679" s="20"/>
      <c r="BJ3679" s="20"/>
      <c r="BK3679" s="20"/>
    </row>
    <row r="3680" spans="25:63" x14ac:dyDescent="0.25">
      <c r="Y3680" s="25"/>
      <c r="AA3680" s="26"/>
      <c r="AB3680" s="27"/>
      <c r="AC3680" s="27"/>
      <c r="AD3680" s="27"/>
      <c r="BA3680" s="32"/>
      <c r="BB3680" s="32"/>
      <c r="BC3680" s="28"/>
      <c r="BD3680" s="29"/>
      <c r="BE3680" s="30"/>
      <c r="BF3680" s="28"/>
      <c r="BG3680" s="29"/>
      <c r="BH3680" s="30"/>
      <c r="BI3680" s="20"/>
      <c r="BJ3680" s="20"/>
      <c r="BK3680" s="20"/>
    </row>
    <row r="3681" spans="25:63" x14ac:dyDescent="0.25">
      <c r="Y3681" s="25"/>
      <c r="AA3681" s="26"/>
      <c r="AB3681" s="27"/>
      <c r="AC3681" s="27"/>
      <c r="AD3681" s="27"/>
      <c r="BA3681" s="32"/>
      <c r="BB3681" s="32"/>
      <c r="BC3681" s="28"/>
      <c r="BD3681" s="29"/>
      <c r="BE3681" s="30"/>
      <c r="BF3681" s="28"/>
      <c r="BG3681" s="29"/>
      <c r="BH3681" s="30"/>
      <c r="BI3681" s="20"/>
      <c r="BJ3681" s="20"/>
      <c r="BK3681" s="20"/>
    </row>
    <row r="3682" spans="25:63" x14ac:dyDescent="0.25">
      <c r="Y3682" s="25"/>
      <c r="AA3682" s="26"/>
      <c r="AB3682" s="27"/>
      <c r="AC3682" s="27"/>
      <c r="AD3682" s="27"/>
      <c r="BA3682" s="32"/>
      <c r="BB3682" s="32"/>
      <c r="BC3682" s="28"/>
      <c r="BD3682" s="29"/>
      <c r="BE3682" s="30"/>
      <c r="BF3682" s="28"/>
      <c r="BG3682" s="29"/>
      <c r="BH3682" s="30"/>
      <c r="BI3682" s="20"/>
      <c r="BJ3682" s="20"/>
      <c r="BK3682" s="20"/>
    </row>
    <row r="3683" spans="25:63" x14ac:dyDescent="0.25">
      <c r="Y3683" s="25"/>
      <c r="AA3683" s="26"/>
      <c r="AB3683" s="27"/>
      <c r="AC3683" s="27"/>
      <c r="AD3683" s="27"/>
      <c r="BA3683" s="32"/>
      <c r="BB3683" s="32"/>
      <c r="BC3683" s="28"/>
      <c r="BD3683" s="29"/>
      <c r="BE3683" s="30"/>
      <c r="BF3683" s="28"/>
      <c r="BG3683" s="29"/>
      <c r="BH3683" s="30"/>
      <c r="BI3683" s="20"/>
      <c r="BJ3683" s="20"/>
      <c r="BK3683" s="20"/>
    </row>
    <row r="3684" spans="25:63" x14ac:dyDescent="0.25">
      <c r="Y3684" s="25"/>
      <c r="AA3684" s="26"/>
      <c r="AB3684" s="27"/>
      <c r="AC3684" s="27"/>
      <c r="AD3684" s="27"/>
      <c r="BA3684" s="32"/>
      <c r="BB3684" s="32"/>
      <c r="BC3684" s="28"/>
      <c r="BD3684" s="29"/>
      <c r="BE3684" s="30"/>
      <c r="BF3684" s="28"/>
      <c r="BG3684" s="29"/>
      <c r="BH3684" s="30"/>
      <c r="BI3684" s="20"/>
      <c r="BJ3684" s="20"/>
      <c r="BK3684" s="20"/>
    </row>
    <row r="3685" spans="25:63" x14ac:dyDescent="0.25">
      <c r="Y3685" s="25"/>
      <c r="AA3685" s="26"/>
      <c r="AB3685" s="27"/>
      <c r="AC3685" s="27"/>
      <c r="AD3685" s="27"/>
      <c r="BA3685" s="32"/>
      <c r="BB3685" s="32"/>
      <c r="BC3685" s="28"/>
      <c r="BD3685" s="29"/>
      <c r="BE3685" s="30"/>
      <c r="BF3685" s="28"/>
      <c r="BG3685" s="29"/>
      <c r="BH3685" s="30"/>
      <c r="BI3685" s="20"/>
      <c r="BJ3685" s="20"/>
      <c r="BK3685" s="20"/>
    </row>
    <row r="3686" spans="25:63" x14ac:dyDescent="0.25">
      <c r="Y3686" s="25"/>
      <c r="AA3686" s="26"/>
      <c r="AB3686" s="27"/>
      <c r="AC3686" s="27"/>
      <c r="AD3686" s="27"/>
      <c r="BA3686" s="32"/>
      <c r="BB3686" s="32"/>
      <c r="BC3686" s="28"/>
      <c r="BD3686" s="29"/>
      <c r="BE3686" s="30"/>
      <c r="BF3686" s="28"/>
      <c r="BG3686" s="29"/>
      <c r="BH3686" s="30"/>
      <c r="BI3686" s="20"/>
      <c r="BJ3686" s="20"/>
      <c r="BK3686" s="20"/>
    </row>
    <row r="3687" spans="25:63" x14ac:dyDescent="0.25">
      <c r="Y3687" s="25"/>
      <c r="AA3687" s="26"/>
      <c r="AB3687" s="27"/>
      <c r="AC3687" s="27"/>
      <c r="AD3687" s="27"/>
      <c r="BA3687" s="32"/>
      <c r="BB3687" s="32"/>
      <c r="BC3687" s="28"/>
      <c r="BD3687" s="29"/>
      <c r="BE3687" s="30"/>
      <c r="BF3687" s="28"/>
      <c r="BG3687" s="29"/>
      <c r="BH3687" s="30"/>
      <c r="BI3687" s="20"/>
      <c r="BJ3687" s="20"/>
      <c r="BK3687" s="20"/>
    </row>
    <row r="3688" spans="25:63" x14ac:dyDescent="0.25">
      <c r="Y3688" s="25"/>
      <c r="AA3688" s="26"/>
      <c r="AB3688" s="27"/>
      <c r="AC3688" s="27"/>
      <c r="AD3688" s="27"/>
      <c r="BA3688" s="32"/>
      <c r="BB3688" s="32"/>
      <c r="BC3688" s="28"/>
      <c r="BD3688" s="29"/>
      <c r="BE3688" s="30"/>
      <c r="BF3688" s="28"/>
      <c r="BG3688" s="29"/>
      <c r="BH3688" s="30"/>
      <c r="BI3688" s="20"/>
      <c r="BJ3688" s="20"/>
      <c r="BK3688" s="20"/>
    </row>
    <row r="3689" spans="25:63" x14ac:dyDescent="0.25">
      <c r="Y3689" s="25"/>
      <c r="AA3689" s="26"/>
      <c r="AB3689" s="27"/>
      <c r="AC3689" s="27"/>
      <c r="AD3689" s="27"/>
      <c r="BA3689" s="32"/>
      <c r="BB3689" s="32"/>
      <c r="BC3689" s="28"/>
      <c r="BD3689" s="29"/>
      <c r="BE3689" s="30"/>
      <c r="BF3689" s="28"/>
      <c r="BG3689" s="29"/>
      <c r="BH3689" s="30"/>
      <c r="BI3689" s="20"/>
      <c r="BJ3689" s="20"/>
      <c r="BK3689" s="20"/>
    </row>
    <row r="3690" spans="25:63" x14ac:dyDescent="0.25">
      <c r="Y3690" s="25"/>
      <c r="AA3690" s="26"/>
      <c r="AB3690" s="27"/>
      <c r="AC3690" s="27"/>
      <c r="AD3690" s="27"/>
      <c r="BA3690" s="32"/>
      <c r="BB3690" s="32"/>
      <c r="BC3690" s="28"/>
      <c r="BD3690" s="29"/>
      <c r="BE3690" s="30"/>
      <c r="BF3690" s="28"/>
      <c r="BG3690" s="29"/>
      <c r="BH3690" s="30"/>
      <c r="BI3690" s="20"/>
      <c r="BJ3690" s="20"/>
      <c r="BK3690" s="20"/>
    </row>
    <row r="3691" spans="25:63" x14ac:dyDescent="0.25">
      <c r="Y3691" s="25"/>
      <c r="AA3691" s="26"/>
      <c r="AB3691" s="27"/>
      <c r="AC3691" s="27"/>
      <c r="AD3691" s="27"/>
      <c r="BA3691" s="32"/>
      <c r="BB3691" s="32"/>
      <c r="BC3691" s="28"/>
      <c r="BD3691" s="29"/>
      <c r="BE3691" s="30"/>
      <c r="BF3691" s="28"/>
      <c r="BG3691" s="29"/>
      <c r="BH3691" s="30"/>
      <c r="BI3691" s="20"/>
      <c r="BJ3691" s="20"/>
      <c r="BK3691" s="20"/>
    </row>
    <row r="3692" spans="25:63" x14ac:dyDescent="0.25">
      <c r="Y3692" s="25"/>
      <c r="AA3692" s="26"/>
      <c r="AB3692" s="27"/>
      <c r="AC3692" s="27"/>
      <c r="AD3692" s="27"/>
      <c r="BA3692" s="32"/>
      <c r="BB3692" s="32"/>
      <c r="BC3692" s="28"/>
      <c r="BD3692" s="29"/>
      <c r="BE3692" s="30"/>
      <c r="BF3692" s="28"/>
      <c r="BG3692" s="29"/>
      <c r="BH3692" s="30"/>
      <c r="BI3692" s="20"/>
      <c r="BJ3692" s="20"/>
      <c r="BK3692" s="20"/>
    </row>
    <row r="3693" spans="25:63" x14ac:dyDescent="0.25">
      <c r="Y3693" s="25"/>
      <c r="AA3693" s="26"/>
      <c r="AB3693" s="27"/>
      <c r="AC3693" s="27"/>
      <c r="AD3693" s="27"/>
      <c r="BA3693" s="32"/>
      <c r="BB3693" s="32"/>
      <c r="BC3693" s="28"/>
      <c r="BD3693" s="29"/>
      <c r="BE3693" s="30"/>
      <c r="BF3693" s="28"/>
      <c r="BG3693" s="29"/>
      <c r="BH3693" s="30"/>
      <c r="BI3693" s="20"/>
      <c r="BJ3693" s="20"/>
      <c r="BK3693" s="20"/>
    </row>
    <row r="3694" spans="25:63" x14ac:dyDescent="0.25">
      <c r="Y3694" s="25"/>
      <c r="AA3694" s="26"/>
      <c r="AB3694" s="27"/>
      <c r="AC3694" s="27"/>
      <c r="AD3694" s="27"/>
      <c r="BA3694" s="32"/>
      <c r="BB3694" s="32"/>
      <c r="BC3694" s="28"/>
      <c r="BD3694" s="29"/>
      <c r="BE3694" s="30"/>
      <c r="BF3694" s="28"/>
      <c r="BG3694" s="29"/>
      <c r="BH3694" s="30"/>
      <c r="BI3694" s="20"/>
      <c r="BJ3694" s="20"/>
      <c r="BK3694" s="20"/>
    </row>
    <row r="3695" spans="25:63" x14ac:dyDescent="0.25">
      <c r="Y3695" s="25"/>
      <c r="AA3695" s="26"/>
      <c r="AB3695" s="27"/>
      <c r="AC3695" s="27"/>
      <c r="AD3695" s="27"/>
      <c r="BA3695" s="32"/>
      <c r="BB3695" s="32"/>
      <c r="BC3695" s="28"/>
      <c r="BD3695" s="29"/>
      <c r="BE3695" s="30"/>
      <c r="BF3695" s="28"/>
      <c r="BG3695" s="29"/>
      <c r="BH3695" s="30"/>
      <c r="BI3695" s="20"/>
      <c r="BJ3695" s="20"/>
      <c r="BK3695" s="20"/>
    </row>
    <row r="3696" spans="25:63" x14ac:dyDescent="0.25">
      <c r="Y3696" s="25"/>
      <c r="AA3696" s="26"/>
      <c r="AB3696" s="27"/>
      <c r="AC3696" s="27"/>
      <c r="AD3696" s="27"/>
      <c r="BA3696" s="32"/>
      <c r="BB3696" s="32"/>
      <c r="BC3696" s="28"/>
      <c r="BD3696" s="29"/>
      <c r="BE3696" s="30"/>
      <c r="BF3696" s="28"/>
      <c r="BG3696" s="29"/>
      <c r="BH3696" s="30"/>
      <c r="BI3696" s="20"/>
      <c r="BJ3696" s="20"/>
      <c r="BK3696" s="20"/>
    </row>
    <row r="3697" spans="25:63" x14ac:dyDescent="0.25">
      <c r="Y3697" s="25"/>
      <c r="AA3697" s="26"/>
      <c r="AB3697" s="27"/>
      <c r="AC3697" s="27"/>
      <c r="AD3697" s="27"/>
      <c r="BA3697" s="32"/>
      <c r="BB3697" s="32"/>
      <c r="BC3697" s="28"/>
      <c r="BD3697" s="29"/>
      <c r="BE3697" s="30"/>
      <c r="BF3697" s="28"/>
      <c r="BG3697" s="29"/>
      <c r="BH3697" s="30"/>
      <c r="BI3697" s="20"/>
      <c r="BJ3697" s="20"/>
      <c r="BK3697" s="20"/>
    </row>
    <row r="3698" spans="25:63" x14ac:dyDescent="0.25">
      <c r="Y3698" s="25"/>
      <c r="AA3698" s="26"/>
      <c r="AB3698" s="27"/>
      <c r="AC3698" s="27"/>
      <c r="AD3698" s="27"/>
      <c r="BA3698" s="32"/>
      <c r="BB3698" s="32"/>
      <c r="BC3698" s="28"/>
      <c r="BD3698" s="29"/>
      <c r="BE3698" s="30"/>
      <c r="BF3698" s="28"/>
      <c r="BG3698" s="29"/>
      <c r="BH3698" s="30"/>
      <c r="BI3698" s="20"/>
      <c r="BJ3698" s="20"/>
      <c r="BK3698" s="20"/>
    </row>
    <row r="3699" spans="25:63" x14ac:dyDescent="0.25">
      <c r="Y3699" s="25"/>
      <c r="AA3699" s="26"/>
      <c r="AB3699" s="27"/>
      <c r="AC3699" s="27"/>
      <c r="AD3699" s="27"/>
      <c r="BA3699" s="32"/>
      <c r="BB3699" s="32"/>
      <c r="BC3699" s="28"/>
      <c r="BD3699" s="29"/>
      <c r="BE3699" s="30"/>
      <c r="BF3699" s="28"/>
      <c r="BG3699" s="29"/>
      <c r="BH3699" s="30"/>
      <c r="BI3699" s="20"/>
      <c r="BJ3699" s="20"/>
      <c r="BK3699" s="20"/>
    </row>
    <row r="3700" spans="25:63" x14ac:dyDescent="0.25">
      <c r="Y3700" s="25"/>
      <c r="AA3700" s="26"/>
      <c r="AB3700" s="27"/>
      <c r="AC3700" s="27"/>
      <c r="AD3700" s="27"/>
      <c r="BA3700" s="32"/>
      <c r="BB3700" s="32"/>
      <c r="BC3700" s="28"/>
      <c r="BD3700" s="29"/>
      <c r="BE3700" s="30"/>
      <c r="BF3700" s="28"/>
      <c r="BG3700" s="29"/>
      <c r="BH3700" s="30"/>
      <c r="BI3700" s="20"/>
      <c r="BJ3700" s="20"/>
      <c r="BK3700" s="20"/>
    </row>
    <row r="3701" spans="25:63" x14ac:dyDescent="0.25">
      <c r="Y3701" s="25"/>
      <c r="AA3701" s="26"/>
      <c r="AB3701" s="27"/>
      <c r="AC3701" s="27"/>
      <c r="AD3701" s="27"/>
      <c r="BA3701" s="32"/>
      <c r="BB3701" s="32"/>
      <c r="BC3701" s="28"/>
      <c r="BD3701" s="29"/>
      <c r="BE3701" s="30"/>
      <c r="BF3701" s="28"/>
      <c r="BG3701" s="29"/>
      <c r="BH3701" s="30"/>
      <c r="BI3701" s="20"/>
      <c r="BJ3701" s="20"/>
      <c r="BK3701" s="20"/>
    </row>
    <row r="3702" spans="25:63" x14ac:dyDescent="0.25">
      <c r="Y3702" s="25"/>
      <c r="AA3702" s="26"/>
      <c r="AB3702" s="27"/>
      <c r="AC3702" s="27"/>
      <c r="AD3702" s="27"/>
      <c r="BA3702" s="32"/>
      <c r="BB3702" s="32"/>
      <c r="BC3702" s="28"/>
      <c r="BD3702" s="29"/>
      <c r="BE3702" s="30"/>
      <c r="BF3702" s="28"/>
      <c r="BG3702" s="29"/>
      <c r="BH3702" s="30"/>
      <c r="BI3702" s="20"/>
      <c r="BJ3702" s="20"/>
      <c r="BK3702" s="20"/>
    </row>
    <row r="3703" spans="25:63" x14ac:dyDescent="0.25">
      <c r="Y3703" s="25"/>
      <c r="AA3703" s="26"/>
      <c r="AB3703" s="27"/>
      <c r="AC3703" s="27"/>
      <c r="AD3703" s="27"/>
      <c r="BA3703" s="32"/>
      <c r="BB3703" s="32"/>
      <c r="BC3703" s="28"/>
      <c r="BD3703" s="29"/>
      <c r="BE3703" s="30"/>
      <c r="BF3703" s="28"/>
      <c r="BG3703" s="29"/>
      <c r="BH3703" s="30"/>
      <c r="BI3703" s="20"/>
      <c r="BJ3703" s="20"/>
      <c r="BK3703" s="20"/>
    </row>
    <row r="3704" spans="25:63" x14ac:dyDescent="0.25">
      <c r="Y3704" s="25"/>
      <c r="AA3704" s="26"/>
      <c r="AB3704" s="27"/>
      <c r="AC3704" s="27"/>
      <c r="AD3704" s="27"/>
      <c r="BA3704" s="32"/>
      <c r="BB3704" s="32"/>
      <c r="BC3704" s="28"/>
      <c r="BD3704" s="29"/>
      <c r="BE3704" s="30"/>
      <c r="BF3704" s="28"/>
      <c r="BG3704" s="29"/>
      <c r="BH3704" s="30"/>
      <c r="BI3704" s="20"/>
      <c r="BJ3704" s="20"/>
      <c r="BK3704" s="20"/>
    </row>
    <row r="3705" spans="25:63" x14ac:dyDescent="0.25">
      <c r="Y3705" s="25"/>
      <c r="AA3705" s="26"/>
      <c r="AB3705" s="27"/>
      <c r="AC3705" s="27"/>
      <c r="AD3705" s="27"/>
      <c r="BA3705" s="32"/>
      <c r="BB3705" s="32"/>
      <c r="BC3705" s="28"/>
      <c r="BD3705" s="29"/>
      <c r="BE3705" s="30"/>
      <c r="BF3705" s="28"/>
      <c r="BG3705" s="29"/>
      <c r="BH3705" s="30"/>
      <c r="BI3705" s="20"/>
      <c r="BJ3705" s="20"/>
      <c r="BK3705" s="20"/>
    </row>
    <row r="3706" spans="25:63" x14ac:dyDescent="0.25">
      <c r="Y3706" s="25"/>
      <c r="AA3706" s="26"/>
      <c r="AB3706" s="27"/>
      <c r="AC3706" s="27"/>
      <c r="AD3706" s="27"/>
      <c r="BA3706" s="32"/>
      <c r="BB3706" s="32"/>
      <c r="BC3706" s="28"/>
      <c r="BD3706" s="29"/>
      <c r="BE3706" s="30"/>
      <c r="BF3706" s="28"/>
      <c r="BG3706" s="29"/>
      <c r="BH3706" s="30"/>
      <c r="BI3706" s="20"/>
      <c r="BJ3706" s="20"/>
      <c r="BK3706" s="20"/>
    </row>
    <row r="3707" spans="25:63" x14ac:dyDescent="0.25">
      <c r="Y3707" s="25"/>
      <c r="AA3707" s="26"/>
      <c r="AB3707" s="27"/>
      <c r="AC3707" s="27"/>
      <c r="AD3707" s="27"/>
      <c r="BA3707" s="32"/>
      <c r="BB3707" s="32"/>
      <c r="BC3707" s="28"/>
      <c r="BD3707" s="29"/>
      <c r="BE3707" s="30"/>
      <c r="BF3707" s="28"/>
      <c r="BG3707" s="29"/>
      <c r="BH3707" s="30"/>
      <c r="BI3707" s="20"/>
      <c r="BJ3707" s="20"/>
      <c r="BK3707" s="20"/>
    </row>
    <row r="3708" spans="25:63" x14ac:dyDescent="0.25">
      <c r="Y3708" s="25"/>
      <c r="AA3708" s="26"/>
      <c r="AB3708" s="27"/>
      <c r="AC3708" s="27"/>
      <c r="AD3708" s="27"/>
      <c r="BA3708" s="32"/>
      <c r="BB3708" s="32"/>
      <c r="BC3708" s="28"/>
      <c r="BD3708" s="29"/>
      <c r="BE3708" s="30"/>
      <c r="BF3708" s="28"/>
      <c r="BG3708" s="29"/>
      <c r="BH3708" s="30"/>
      <c r="BI3708" s="20"/>
      <c r="BJ3708" s="20"/>
      <c r="BK3708" s="20"/>
    </row>
    <row r="3709" spans="25:63" x14ac:dyDescent="0.25">
      <c r="Y3709" s="25"/>
      <c r="AA3709" s="26"/>
      <c r="AB3709" s="27"/>
      <c r="AC3709" s="27"/>
      <c r="AD3709" s="27"/>
      <c r="BA3709" s="32"/>
      <c r="BB3709" s="32"/>
      <c r="BC3709" s="28"/>
      <c r="BD3709" s="29"/>
      <c r="BE3709" s="30"/>
      <c r="BF3709" s="28"/>
      <c r="BG3709" s="29"/>
      <c r="BH3709" s="30"/>
      <c r="BI3709" s="20"/>
      <c r="BJ3709" s="20"/>
      <c r="BK3709" s="20"/>
    </row>
    <row r="3710" spans="25:63" x14ac:dyDescent="0.25">
      <c r="Y3710" s="25"/>
      <c r="AA3710" s="26"/>
      <c r="AB3710" s="27"/>
      <c r="AC3710" s="27"/>
      <c r="AD3710" s="27"/>
      <c r="BA3710" s="32"/>
      <c r="BB3710" s="32"/>
      <c r="BC3710" s="28"/>
      <c r="BD3710" s="29"/>
      <c r="BE3710" s="30"/>
      <c r="BF3710" s="28"/>
      <c r="BG3710" s="29"/>
      <c r="BH3710" s="30"/>
      <c r="BI3710" s="20"/>
      <c r="BJ3710" s="20"/>
      <c r="BK3710" s="20"/>
    </row>
    <row r="3711" spans="25:63" x14ac:dyDescent="0.25">
      <c r="Y3711" s="25"/>
      <c r="AA3711" s="26"/>
      <c r="AB3711" s="27"/>
      <c r="AC3711" s="27"/>
      <c r="AD3711" s="27"/>
      <c r="BA3711" s="32"/>
      <c r="BB3711" s="32"/>
      <c r="BC3711" s="28"/>
      <c r="BD3711" s="29"/>
      <c r="BE3711" s="30"/>
      <c r="BF3711" s="28"/>
      <c r="BG3711" s="29"/>
      <c r="BH3711" s="30"/>
      <c r="BI3711" s="20"/>
      <c r="BJ3711" s="20"/>
      <c r="BK3711" s="20"/>
    </row>
    <row r="3712" spans="25:63" x14ac:dyDescent="0.25">
      <c r="Y3712" s="25"/>
      <c r="AA3712" s="26"/>
      <c r="AB3712" s="27"/>
      <c r="AC3712" s="27"/>
      <c r="AD3712" s="27"/>
      <c r="BA3712" s="32"/>
      <c r="BB3712" s="32"/>
      <c r="BC3712" s="28"/>
      <c r="BD3712" s="29"/>
      <c r="BE3712" s="30"/>
      <c r="BF3712" s="28"/>
      <c r="BG3712" s="29"/>
      <c r="BH3712" s="30"/>
      <c r="BI3712" s="20"/>
      <c r="BJ3712" s="20"/>
      <c r="BK3712" s="20"/>
    </row>
    <row r="3713" spans="25:63" x14ac:dyDescent="0.25">
      <c r="Y3713" s="25"/>
      <c r="AA3713" s="26"/>
      <c r="AB3713" s="27"/>
      <c r="AC3713" s="27"/>
      <c r="AD3713" s="27"/>
      <c r="BA3713" s="32"/>
      <c r="BB3713" s="32"/>
      <c r="BC3713" s="28"/>
      <c r="BD3713" s="29"/>
      <c r="BE3713" s="30"/>
      <c r="BF3713" s="28"/>
      <c r="BG3713" s="29"/>
      <c r="BH3713" s="30"/>
      <c r="BI3713" s="20"/>
      <c r="BJ3713" s="20"/>
      <c r="BK3713" s="20"/>
    </row>
    <row r="3714" spans="25:63" x14ac:dyDescent="0.25">
      <c r="Y3714" s="25"/>
      <c r="AA3714" s="26"/>
      <c r="AB3714" s="27"/>
      <c r="AC3714" s="27"/>
      <c r="AD3714" s="27"/>
      <c r="BA3714" s="32"/>
      <c r="BB3714" s="32"/>
      <c r="BC3714" s="28"/>
      <c r="BD3714" s="29"/>
      <c r="BE3714" s="30"/>
      <c r="BF3714" s="28"/>
      <c r="BG3714" s="29"/>
      <c r="BH3714" s="30"/>
      <c r="BI3714" s="20"/>
      <c r="BJ3714" s="20"/>
      <c r="BK3714" s="20"/>
    </row>
    <row r="3715" spans="25:63" x14ac:dyDescent="0.25">
      <c r="Y3715" s="25"/>
      <c r="AA3715" s="26"/>
      <c r="AB3715" s="27"/>
      <c r="AC3715" s="27"/>
      <c r="AD3715" s="27"/>
      <c r="BA3715" s="32"/>
      <c r="BB3715" s="32"/>
      <c r="BC3715" s="28"/>
      <c r="BD3715" s="29"/>
      <c r="BE3715" s="30"/>
      <c r="BF3715" s="28"/>
      <c r="BG3715" s="29"/>
      <c r="BH3715" s="30"/>
      <c r="BI3715" s="20"/>
      <c r="BJ3715" s="20"/>
      <c r="BK3715" s="20"/>
    </row>
    <row r="3716" spans="25:63" x14ac:dyDescent="0.25">
      <c r="Y3716" s="25"/>
      <c r="AA3716" s="26"/>
      <c r="AB3716" s="27"/>
      <c r="AC3716" s="27"/>
      <c r="AD3716" s="27"/>
      <c r="BA3716" s="32"/>
      <c r="BB3716" s="32"/>
      <c r="BC3716" s="28"/>
      <c r="BD3716" s="29"/>
      <c r="BE3716" s="30"/>
      <c r="BF3716" s="28"/>
      <c r="BG3716" s="29"/>
      <c r="BH3716" s="30"/>
      <c r="BI3716" s="20"/>
      <c r="BJ3716" s="20"/>
      <c r="BK3716" s="20"/>
    </row>
    <row r="3717" spans="25:63" x14ac:dyDescent="0.25">
      <c r="Y3717" s="25"/>
      <c r="AA3717" s="26"/>
      <c r="AB3717" s="27"/>
      <c r="AC3717" s="27"/>
      <c r="AD3717" s="27"/>
      <c r="BA3717" s="32"/>
      <c r="BB3717" s="32"/>
      <c r="BC3717" s="28"/>
      <c r="BD3717" s="29"/>
      <c r="BE3717" s="30"/>
      <c r="BF3717" s="28"/>
      <c r="BG3717" s="29"/>
      <c r="BH3717" s="30"/>
      <c r="BI3717" s="20"/>
      <c r="BJ3717" s="20"/>
      <c r="BK3717" s="20"/>
    </row>
    <row r="3718" spans="25:63" x14ac:dyDescent="0.25">
      <c r="Y3718" s="25"/>
      <c r="AA3718" s="26"/>
      <c r="AB3718" s="27"/>
      <c r="AC3718" s="27"/>
      <c r="AD3718" s="27"/>
      <c r="BA3718" s="32"/>
      <c r="BB3718" s="32"/>
      <c r="BC3718" s="28"/>
      <c r="BD3718" s="29"/>
      <c r="BE3718" s="30"/>
      <c r="BF3718" s="28"/>
      <c r="BG3718" s="29"/>
      <c r="BH3718" s="30"/>
      <c r="BI3718" s="20"/>
      <c r="BJ3718" s="20"/>
      <c r="BK3718" s="20"/>
    </row>
    <row r="3719" spans="25:63" x14ac:dyDescent="0.25">
      <c r="Y3719" s="25"/>
      <c r="AA3719" s="26"/>
      <c r="AB3719" s="27"/>
      <c r="AC3719" s="27"/>
      <c r="AD3719" s="27"/>
      <c r="BA3719" s="32"/>
      <c r="BB3719" s="32"/>
      <c r="BC3719" s="28"/>
      <c r="BD3719" s="29"/>
      <c r="BE3719" s="30"/>
      <c r="BF3719" s="28"/>
      <c r="BG3719" s="29"/>
      <c r="BH3719" s="30"/>
      <c r="BI3719" s="20"/>
      <c r="BJ3719" s="20"/>
      <c r="BK3719" s="20"/>
    </row>
    <row r="3720" spans="25:63" x14ac:dyDescent="0.25">
      <c r="Y3720" s="25"/>
      <c r="AA3720" s="26"/>
      <c r="AB3720" s="27"/>
      <c r="AC3720" s="27"/>
      <c r="AD3720" s="27"/>
      <c r="BA3720" s="32"/>
      <c r="BB3720" s="32"/>
      <c r="BC3720" s="28"/>
      <c r="BD3720" s="29"/>
      <c r="BE3720" s="30"/>
      <c r="BF3720" s="28"/>
      <c r="BG3720" s="29"/>
      <c r="BH3720" s="30"/>
      <c r="BI3720" s="20"/>
      <c r="BJ3720" s="20"/>
      <c r="BK3720" s="20"/>
    </row>
    <row r="3721" spans="25:63" x14ac:dyDescent="0.25">
      <c r="Y3721" s="25"/>
      <c r="AA3721" s="26"/>
      <c r="AB3721" s="27"/>
      <c r="AC3721" s="27"/>
      <c r="AD3721" s="27"/>
      <c r="BA3721" s="32"/>
      <c r="BB3721" s="32"/>
      <c r="BC3721" s="28"/>
      <c r="BD3721" s="29"/>
      <c r="BE3721" s="30"/>
      <c r="BF3721" s="28"/>
      <c r="BG3721" s="29"/>
      <c r="BH3721" s="30"/>
      <c r="BI3721" s="20"/>
      <c r="BJ3721" s="20"/>
      <c r="BK3721" s="20"/>
    </row>
    <row r="3722" spans="25:63" x14ac:dyDescent="0.25">
      <c r="Y3722" s="25"/>
      <c r="AA3722" s="26"/>
      <c r="AB3722" s="27"/>
      <c r="AC3722" s="27"/>
      <c r="AD3722" s="27"/>
      <c r="BA3722" s="32"/>
      <c r="BB3722" s="32"/>
      <c r="BC3722" s="28"/>
      <c r="BD3722" s="29"/>
      <c r="BE3722" s="30"/>
      <c r="BF3722" s="28"/>
      <c r="BG3722" s="29"/>
      <c r="BH3722" s="30"/>
      <c r="BI3722" s="20"/>
      <c r="BJ3722" s="20"/>
      <c r="BK3722" s="20"/>
    </row>
    <row r="3723" spans="25:63" x14ac:dyDescent="0.25">
      <c r="Y3723" s="25"/>
      <c r="AA3723" s="26"/>
      <c r="AB3723" s="27"/>
      <c r="AC3723" s="27"/>
      <c r="AD3723" s="27"/>
      <c r="BA3723" s="32"/>
      <c r="BB3723" s="32"/>
      <c r="BC3723" s="28"/>
      <c r="BD3723" s="29"/>
      <c r="BE3723" s="30"/>
      <c r="BF3723" s="28"/>
      <c r="BG3723" s="29"/>
      <c r="BH3723" s="30"/>
      <c r="BI3723" s="20"/>
      <c r="BJ3723" s="20"/>
      <c r="BK3723" s="20"/>
    </row>
    <row r="3724" spans="25:63" x14ac:dyDescent="0.25">
      <c r="Y3724" s="25"/>
      <c r="AA3724" s="26"/>
      <c r="AB3724" s="27"/>
      <c r="AC3724" s="27"/>
      <c r="AD3724" s="27"/>
      <c r="BA3724" s="32"/>
      <c r="BB3724" s="32"/>
      <c r="BC3724" s="28"/>
      <c r="BD3724" s="29"/>
      <c r="BE3724" s="30"/>
      <c r="BF3724" s="28"/>
      <c r="BG3724" s="29"/>
      <c r="BH3724" s="30"/>
      <c r="BI3724" s="20"/>
      <c r="BJ3724" s="20"/>
      <c r="BK3724" s="20"/>
    </row>
    <row r="3725" spans="25:63" x14ac:dyDescent="0.25">
      <c r="Y3725" s="25"/>
      <c r="AA3725" s="26"/>
      <c r="AB3725" s="27"/>
      <c r="AC3725" s="27"/>
      <c r="AD3725" s="27"/>
      <c r="BA3725" s="32"/>
      <c r="BB3725" s="32"/>
      <c r="BC3725" s="28"/>
      <c r="BD3725" s="29"/>
      <c r="BE3725" s="30"/>
      <c r="BF3725" s="28"/>
      <c r="BG3725" s="29"/>
      <c r="BH3725" s="30"/>
      <c r="BI3725" s="20"/>
      <c r="BJ3725" s="20"/>
      <c r="BK3725" s="20"/>
    </row>
    <row r="3726" spans="25:63" x14ac:dyDescent="0.25">
      <c r="Y3726" s="25"/>
      <c r="AA3726" s="26"/>
      <c r="AB3726" s="27"/>
      <c r="AC3726" s="27"/>
      <c r="AD3726" s="27"/>
      <c r="BA3726" s="32"/>
      <c r="BB3726" s="32"/>
      <c r="BC3726" s="28"/>
      <c r="BD3726" s="29"/>
      <c r="BE3726" s="30"/>
      <c r="BF3726" s="28"/>
      <c r="BG3726" s="29"/>
      <c r="BH3726" s="30"/>
      <c r="BI3726" s="20"/>
      <c r="BJ3726" s="20"/>
      <c r="BK3726" s="20"/>
    </row>
    <row r="3727" spans="25:63" x14ac:dyDescent="0.25">
      <c r="Y3727" s="25"/>
      <c r="AA3727" s="26"/>
      <c r="AB3727" s="27"/>
      <c r="AC3727" s="27"/>
      <c r="AD3727" s="27"/>
      <c r="BA3727" s="32"/>
      <c r="BB3727" s="32"/>
      <c r="BC3727" s="28"/>
      <c r="BD3727" s="29"/>
      <c r="BE3727" s="30"/>
      <c r="BF3727" s="28"/>
      <c r="BG3727" s="29"/>
      <c r="BH3727" s="30"/>
      <c r="BI3727" s="20"/>
      <c r="BJ3727" s="20"/>
      <c r="BK3727" s="20"/>
    </row>
    <row r="3728" spans="25:63" x14ac:dyDescent="0.25">
      <c r="Y3728" s="25"/>
      <c r="AA3728" s="26"/>
      <c r="AB3728" s="27"/>
      <c r="AC3728" s="27"/>
      <c r="AD3728" s="27"/>
      <c r="BA3728" s="32"/>
      <c r="BB3728" s="32"/>
      <c r="BC3728" s="28"/>
      <c r="BD3728" s="29"/>
      <c r="BE3728" s="30"/>
      <c r="BF3728" s="28"/>
      <c r="BG3728" s="29"/>
      <c r="BH3728" s="30"/>
      <c r="BI3728" s="20"/>
      <c r="BJ3728" s="20"/>
      <c r="BK3728" s="20"/>
    </row>
    <row r="3729" spans="25:63" x14ac:dyDescent="0.25">
      <c r="Y3729" s="25"/>
      <c r="AA3729" s="26"/>
      <c r="AB3729" s="27"/>
      <c r="AC3729" s="27"/>
      <c r="AD3729" s="27"/>
      <c r="BA3729" s="32"/>
      <c r="BB3729" s="32"/>
      <c r="BC3729" s="28"/>
      <c r="BD3729" s="29"/>
      <c r="BE3729" s="30"/>
      <c r="BF3729" s="28"/>
      <c r="BG3729" s="29"/>
      <c r="BH3729" s="30"/>
      <c r="BI3729" s="20"/>
      <c r="BJ3729" s="20"/>
      <c r="BK3729" s="20"/>
    </row>
    <row r="3730" spans="25:63" x14ac:dyDescent="0.25">
      <c r="Y3730" s="25"/>
      <c r="AA3730" s="26"/>
      <c r="AB3730" s="27"/>
      <c r="AC3730" s="27"/>
      <c r="AD3730" s="27"/>
      <c r="BA3730" s="32"/>
      <c r="BB3730" s="32"/>
      <c r="BC3730" s="28"/>
      <c r="BD3730" s="29"/>
      <c r="BE3730" s="30"/>
      <c r="BF3730" s="28"/>
      <c r="BG3730" s="29"/>
      <c r="BH3730" s="30"/>
      <c r="BI3730" s="20"/>
      <c r="BJ3730" s="20"/>
      <c r="BK3730" s="20"/>
    </row>
    <row r="3731" spans="25:63" x14ac:dyDescent="0.25">
      <c r="Y3731" s="25"/>
      <c r="AA3731" s="26"/>
      <c r="AB3731" s="27"/>
      <c r="AC3731" s="27"/>
      <c r="AD3731" s="27"/>
      <c r="BA3731" s="32"/>
      <c r="BB3731" s="32"/>
      <c r="BC3731" s="28"/>
      <c r="BD3731" s="29"/>
      <c r="BE3731" s="30"/>
      <c r="BF3731" s="28"/>
      <c r="BG3731" s="29"/>
      <c r="BH3731" s="30"/>
      <c r="BI3731" s="20"/>
      <c r="BJ3731" s="20"/>
      <c r="BK3731" s="20"/>
    </row>
    <row r="3732" spans="25:63" x14ac:dyDescent="0.25">
      <c r="Y3732" s="25"/>
      <c r="AA3732" s="26"/>
      <c r="AB3732" s="27"/>
      <c r="AC3732" s="27"/>
      <c r="AD3732" s="27"/>
      <c r="BA3732" s="32"/>
      <c r="BB3732" s="32"/>
      <c r="BC3732" s="28"/>
      <c r="BD3732" s="29"/>
      <c r="BE3732" s="30"/>
      <c r="BF3732" s="28"/>
      <c r="BG3732" s="29"/>
      <c r="BH3732" s="30"/>
      <c r="BI3732" s="20"/>
      <c r="BJ3732" s="20"/>
      <c r="BK3732" s="20"/>
    </row>
    <row r="3733" spans="25:63" x14ac:dyDescent="0.25">
      <c r="Y3733" s="25"/>
      <c r="AA3733" s="26"/>
      <c r="AB3733" s="27"/>
      <c r="AC3733" s="27"/>
      <c r="AD3733" s="27"/>
      <c r="BA3733" s="32"/>
      <c r="BB3733" s="32"/>
      <c r="BC3733" s="28"/>
      <c r="BD3733" s="29"/>
      <c r="BE3733" s="30"/>
      <c r="BF3733" s="28"/>
      <c r="BG3733" s="29"/>
      <c r="BH3733" s="30"/>
      <c r="BI3733" s="20"/>
      <c r="BJ3733" s="20"/>
      <c r="BK3733" s="20"/>
    </row>
    <row r="3734" spans="25:63" x14ac:dyDescent="0.25">
      <c r="Y3734" s="25"/>
      <c r="AA3734" s="26"/>
      <c r="AB3734" s="27"/>
      <c r="AC3734" s="27"/>
      <c r="AD3734" s="27"/>
      <c r="BA3734" s="32"/>
      <c r="BB3734" s="32"/>
      <c r="BC3734" s="28"/>
      <c r="BD3734" s="29"/>
      <c r="BE3734" s="30"/>
      <c r="BF3734" s="28"/>
      <c r="BG3734" s="29"/>
      <c r="BH3734" s="30"/>
      <c r="BI3734" s="20"/>
      <c r="BJ3734" s="20"/>
      <c r="BK3734" s="20"/>
    </row>
    <row r="3735" spans="25:63" x14ac:dyDescent="0.25">
      <c r="Y3735" s="25"/>
      <c r="AA3735" s="26"/>
      <c r="AB3735" s="27"/>
      <c r="AC3735" s="27"/>
      <c r="AD3735" s="27"/>
      <c r="BA3735" s="32"/>
      <c r="BB3735" s="32"/>
      <c r="BC3735" s="28"/>
      <c r="BD3735" s="29"/>
      <c r="BE3735" s="30"/>
      <c r="BF3735" s="28"/>
      <c r="BG3735" s="29"/>
      <c r="BH3735" s="30"/>
      <c r="BI3735" s="20"/>
      <c r="BJ3735" s="20"/>
      <c r="BK3735" s="20"/>
    </row>
    <row r="3736" spans="25:63" x14ac:dyDescent="0.25">
      <c r="Y3736" s="25"/>
      <c r="AA3736" s="26"/>
      <c r="AB3736" s="27"/>
      <c r="AC3736" s="27"/>
      <c r="AD3736" s="27"/>
      <c r="BA3736" s="32"/>
      <c r="BB3736" s="32"/>
      <c r="BC3736" s="28"/>
      <c r="BD3736" s="29"/>
      <c r="BE3736" s="30"/>
      <c r="BF3736" s="28"/>
      <c r="BG3736" s="29"/>
      <c r="BH3736" s="30"/>
      <c r="BI3736" s="20"/>
      <c r="BJ3736" s="20"/>
      <c r="BK3736" s="20"/>
    </row>
    <row r="3737" spans="25:63" x14ac:dyDescent="0.25">
      <c r="Y3737" s="25"/>
      <c r="AA3737" s="26"/>
      <c r="AB3737" s="27"/>
      <c r="AC3737" s="27"/>
      <c r="AD3737" s="27"/>
      <c r="BA3737" s="32"/>
      <c r="BB3737" s="32"/>
      <c r="BC3737" s="28"/>
      <c r="BD3737" s="29"/>
      <c r="BE3737" s="30"/>
      <c r="BF3737" s="28"/>
      <c r="BG3737" s="29"/>
      <c r="BH3737" s="30"/>
      <c r="BI3737" s="20"/>
      <c r="BJ3737" s="20"/>
      <c r="BK3737" s="20"/>
    </row>
    <row r="3738" spans="25:63" x14ac:dyDescent="0.25">
      <c r="Y3738" s="25"/>
      <c r="AA3738" s="26"/>
      <c r="AB3738" s="27"/>
      <c r="AC3738" s="27"/>
      <c r="AD3738" s="27"/>
      <c r="BA3738" s="32"/>
      <c r="BB3738" s="32"/>
      <c r="BC3738" s="28"/>
      <c r="BD3738" s="29"/>
      <c r="BE3738" s="30"/>
      <c r="BF3738" s="28"/>
      <c r="BG3738" s="29"/>
      <c r="BH3738" s="30"/>
      <c r="BI3738" s="20"/>
      <c r="BJ3738" s="20"/>
      <c r="BK3738" s="20"/>
    </row>
    <row r="3739" spans="25:63" x14ac:dyDescent="0.25">
      <c r="Y3739" s="25"/>
      <c r="AA3739" s="26"/>
      <c r="AB3739" s="27"/>
      <c r="AC3739" s="27"/>
      <c r="AD3739" s="27"/>
      <c r="BA3739" s="32"/>
      <c r="BB3739" s="32"/>
      <c r="BC3739" s="28"/>
      <c r="BD3739" s="29"/>
      <c r="BE3739" s="30"/>
      <c r="BF3739" s="28"/>
      <c r="BG3739" s="29"/>
      <c r="BH3739" s="30"/>
      <c r="BI3739" s="20"/>
      <c r="BJ3739" s="20"/>
      <c r="BK3739" s="20"/>
    </row>
    <row r="3740" spans="25:63" x14ac:dyDescent="0.25">
      <c r="Y3740" s="25"/>
      <c r="AA3740" s="26"/>
      <c r="AB3740" s="27"/>
      <c r="AC3740" s="27"/>
      <c r="AD3740" s="27"/>
      <c r="BA3740" s="32"/>
      <c r="BB3740" s="32"/>
      <c r="BC3740" s="28"/>
      <c r="BD3740" s="29"/>
      <c r="BE3740" s="30"/>
      <c r="BF3740" s="28"/>
      <c r="BG3740" s="29"/>
      <c r="BH3740" s="30"/>
      <c r="BI3740" s="20"/>
      <c r="BJ3740" s="20"/>
      <c r="BK3740" s="20"/>
    </row>
    <row r="3741" spans="25:63" x14ac:dyDescent="0.25">
      <c r="Y3741" s="25"/>
      <c r="AA3741" s="26"/>
      <c r="AB3741" s="27"/>
      <c r="AC3741" s="27"/>
      <c r="AD3741" s="27"/>
      <c r="BA3741" s="32"/>
      <c r="BB3741" s="32"/>
      <c r="BC3741" s="28"/>
      <c r="BD3741" s="29"/>
      <c r="BE3741" s="30"/>
      <c r="BF3741" s="28"/>
      <c r="BG3741" s="29"/>
      <c r="BH3741" s="30"/>
      <c r="BI3741" s="20"/>
      <c r="BJ3741" s="20"/>
      <c r="BK3741" s="20"/>
    </row>
    <row r="3742" spans="25:63" x14ac:dyDescent="0.25">
      <c r="Y3742" s="25"/>
      <c r="AA3742" s="26"/>
      <c r="AB3742" s="27"/>
      <c r="AC3742" s="27"/>
      <c r="AD3742" s="27"/>
      <c r="BA3742" s="32"/>
      <c r="BB3742" s="32"/>
      <c r="BC3742" s="28"/>
      <c r="BD3742" s="29"/>
      <c r="BE3742" s="30"/>
      <c r="BF3742" s="28"/>
      <c r="BG3742" s="29"/>
      <c r="BH3742" s="30"/>
      <c r="BI3742" s="20"/>
      <c r="BJ3742" s="20"/>
      <c r="BK3742" s="20"/>
    </row>
    <row r="3743" spans="25:63" x14ac:dyDescent="0.25">
      <c r="Y3743" s="25"/>
      <c r="AA3743" s="26"/>
      <c r="AB3743" s="27"/>
      <c r="AC3743" s="27"/>
      <c r="AD3743" s="27"/>
      <c r="BA3743" s="32"/>
      <c r="BB3743" s="32"/>
      <c r="BC3743" s="28"/>
      <c r="BD3743" s="29"/>
      <c r="BE3743" s="30"/>
      <c r="BF3743" s="28"/>
      <c r="BG3743" s="29"/>
      <c r="BH3743" s="30"/>
      <c r="BI3743" s="20"/>
      <c r="BJ3743" s="20"/>
      <c r="BK3743" s="20"/>
    </row>
    <row r="3744" spans="25:63" x14ac:dyDescent="0.25">
      <c r="Y3744" s="25"/>
      <c r="AA3744" s="26"/>
      <c r="AB3744" s="27"/>
      <c r="AC3744" s="27"/>
      <c r="AD3744" s="27"/>
      <c r="BA3744" s="32"/>
      <c r="BB3744" s="32"/>
      <c r="BC3744" s="28"/>
      <c r="BD3744" s="29"/>
      <c r="BE3744" s="30"/>
      <c r="BF3744" s="28"/>
      <c r="BG3744" s="29"/>
      <c r="BH3744" s="30"/>
      <c r="BI3744" s="20"/>
      <c r="BJ3744" s="20"/>
      <c r="BK3744" s="20"/>
    </row>
    <row r="3745" spans="25:63" x14ac:dyDescent="0.25">
      <c r="Y3745" s="25"/>
      <c r="AA3745" s="26"/>
      <c r="AB3745" s="27"/>
      <c r="AC3745" s="27"/>
      <c r="AD3745" s="27"/>
      <c r="BA3745" s="32"/>
      <c r="BB3745" s="32"/>
      <c r="BC3745" s="28"/>
      <c r="BD3745" s="29"/>
      <c r="BE3745" s="30"/>
      <c r="BF3745" s="28"/>
      <c r="BG3745" s="29"/>
      <c r="BH3745" s="30"/>
      <c r="BI3745" s="20"/>
      <c r="BJ3745" s="20"/>
      <c r="BK3745" s="20"/>
    </row>
    <row r="3746" spans="25:63" x14ac:dyDescent="0.25">
      <c r="Y3746" s="25"/>
      <c r="AA3746" s="26"/>
      <c r="AB3746" s="27"/>
      <c r="AC3746" s="27"/>
      <c r="AD3746" s="27"/>
      <c r="BA3746" s="32"/>
      <c r="BB3746" s="32"/>
      <c r="BC3746" s="28"/>
      <c r="BD3746" s="29"/>
      <c r="BE3746" s="30"/>
      <c r="BF3746" s="28"/>
      <c r="BG3746" s="29"/>
      <c r="BH3746" s="30"/>
      <c r="BI3746" s="20"/>
      <c r="BJ3746" s="20"/>
      <c r="BK3746" s="20"/>
    </row>
    <row r="3747" spans="25:63" x14ac:dyDescent="0.25">
      <c r="Y3747" s="25"/>
      <c r="AA3747" s="26"/>
      <c r="AB3747" s="27"/>
      <c r="AC3747" s="27"/>
      <c r="AD3747" s="27"/>
      <c r="BA3747" s="32"/>
      <c r="BB3747" s="32"/>
      <c r="BC3747" s="28"/>
      <c r="BD3747" s="29"/>
      <c r="BE3747" s="30"/>
      <c r="BF3747" s="28"/>
      <c r="BG3747" s="29"/>
      <c r="BH3747" s="30"/>
      <c r="BI3747" s="20"/>
      <c r="BJ3747" s="20"/>
      <c r="BK3747" s="20"/>
    </row>
    <row r="3748" spans="25:63" x14ac:dyDescent="0.25">
      <c r="Y3748" s="25"/>
      <c r="AA3748" s="26"/>
      <c r="AB3748" s="27"/>
      <c r="AC3748" s="27"/>
      <c r="AD3748" s="27"/>
      <c r="BA3748" s="32"/>
      <c r="BB3748" s="32"/>
      <c r="BC3748" s="28"/>
      <c r="BD3748" s="29"/>
      <c r="BE3748" s="30"/>
      <c r="BF3748" s="28"/>
      <c r="BG3748" s="29"/>
      <c r="BH3748" s="30"/>
      <c r="BI3748" s="20"/>
      <c r="BJ3748" s="20"/>
      <c r="BK3748" s="20"/>
    </row>
    <row r="3749" spans="25:63" x14ac:dyDescent="0.25">
      <c r="Y3749" s="25"/>
      <c r="AA3749" s="26"/>
      <c r="AB3749" s="27"/>
      <c r="AC3749" s="27"/>
      <c r="AD3749" s="27"/>
      <c r="BA3749" s="32"/>
      <c r="BB3749" s="32"/>
      <c r="BC3749" s="28"/>
      <c r="BD3749" s="29"/>
      <c r="BE3749" s="30"/>
      <c r="BF3749" s="28"/>
      <c r="BG3749" s="29"/>
      <c r="BH3749" s="30"/>
      <c r="BI3749" s="20"/>
      <c r="BJ3749" s="20"/>
      <c r="BK3749" s="20"/>
    </row>
    <row r="3750" spans="25:63" x14ac:dyDescent="0.25">
      <c r="Y3750" s="25"/>
      <c r="AA3750" s="26"/>
      <c r="AB3750" s="27"/>
      <c r="AC3750" s="27"/>
      <c r="AD3750" s="27"/>
      <c r="BA3750" s="32"/>
      <c r="BB3750" s="32"/>
      <c r="BC3750" s="28"/>
      <c r="BD3750" s="29"/>
      <c r="BE3750" s="30"/>
      <c r="BF3750" s="28"/>
      <c r="BG3750" s="29"/>
      <c r="BH3750" s="30"/>
      <c r="BI3750" s="20"/>
      <c r="BJ3750" s="20"/>
      <c r="BK3750" s="20"/>
    </row>
    <row r="3751" spans="25:63" x14ac:dyDescent="0.25">
      <c r="Y3751" s="25"/>
      <c r="AA3751" s="26"/>
      <c r="AB3751" s="27"/>
      <c r="AC3751" s="27"/>
      <c r="AD3751" s="27"/>
      <c r="BA3751" s="32"/>
      <c r="BB3751" s="32"/>
      <c r="BC3751" s="28"/>
      <c r="BD3751" s="29"/>
      <c r="BE3751" s="30"/>
      <c r="BF3751" s="28"/>
      <c r="BG3751" s="29"/>
      <c r="BH3751" s="30"/>
      <c r="BI3751" s="20"/>
      <c r="BJ3751" s="20"/>
      <c r="BK3751" s="20"/>
    </row>
    <row r="3752" spans="25:63" x14ac:dyDescent="0.25">
      <c r="Y3752" s="25"/>
      <c r="AA3752" s="26"/>
      <c r="AB3752" s="27"/>
      <c r="AC3752" s="27"/>
      <c r="AD3752" s="27"/>
      <c r="BA3752" s="32"/>
      <c r="BB3752" s="32"/>
      <c r="BC3752" s="28"/>
      <c r="BD3752" s="29"/>
      <c r="BE3752" s="30"/>
      <c r="BF3752" s="28"/>
      <c r="BG3752" s="29"/>
      <c r="BH3752" s="30"/>
      <c r="BI3752" s="20"/>
      <c r="BJ3752" s="20"/>
      <c r="BK3752" s="20"/>
    </row>
    <row r="3753" spans="25:63" x14ac:dyDescent="0.25">
      <c r="Y3753" s="25"/>
      <c r="AA3753" s="26"/>
      <c r="AB3753" s="27"/>
      <c r="AC3753" s="27"/>
      <c r="AD3753" s="27"/>
      <c r="BA3753" s="32"/>
      <c r="BB3753" s="32"/>
      <c r="BC3753" s="28"/>
      <c r="BD3753" s="29"/>
      <c r="BE3753" s="30"/>
      <c r="BF3753" s="28"/>
      <c r="BG3753" s="29"/>
      <c r="BH3753" s="30"/>
      <c r="BI3753" s="20"/>
      <c r="BJ3753" s="20"/>
      <c r="BK3753" s="20"/>
    </row>
    <row r="3754" spans="25:63" x14ac:dyDescent="0.25">
      <c r="Y3754" s="25"/>
      <c r="AA3754" s="26"/>
      <c r="AB3754" s="27"/>
      <c r="AC3754" s="27"/>
      <c r="AD3754" s="27"/>
      <c r="BA3754" s="32"/>
      <c r="BB3754" s="32"/>
      <c r="BC3754" s="28"/>
      <c r="BD3754" s="29"/>
      <c r="BE3754" s="30"/>
      <c r="BF3754" s="28"/>
      <c r="BG3754" s="29"/>
      <c r="BH3754" s="30"/>
      <c r="BI3754" s="20"/>
      <c r="BJ3754" s="20"/>
      <c r="BK3754" s="20"/>
    </row>
    <row r="3755" spans="25:63" x14ac:dyDescent="0.25">
      <c r="Y3755" s="25"/>
      <c r="AA3755" s="26"/>
      <c r="AB3755" s="27"/>
      <c r="AC3755" s="27"/>
      <c r="AD3755" s="27"/>
      <c r="BA3755" s="32"/>
      <c r="BB3755" s="32"/>
      <c r="BC3755" s="28"/>
      <c r="BD3755" s="29"/>
      <c r="BE3755" s="30"/>
      <c r="BF3755" s="28"/>
      <c r="BG3755" s="29"/>
      <c r="BH3755" s="30"/>
      <c r="BI3755" s="20"/>
      <c r="BJ3755" s="20"/>
      <c r="BK3755" s="20"/>
    </row>
    <row r="3756" spans="25:63" x14ac:dyDescent="0.25">
      <c r="Y3756" s="25"/>
      <c r="AA3756" s="26"/>
      <c r="AB3756" s="27"/>
      <c r="AC3756" s="27"/>
      <c r="AD3756" s="27"/>
      <c r="BA3756" s="32"/>
      <c r="BB3756" s="32"/>
      <c r="BC3756" s="28"/>
      <c r="BD3756" s="29"/>
      <c r="BE3756" s="30"/>
      <c r="BF3756" s="28"/>
      <c r="BG3756" s="29"/>
      <c r="BH3756" s="30"/>
      <c r="BI3756" s="20"/>
      <c r="BJ3756" s="20"/>
      <c r="BK3756" s="20"/>
    </row>
    <row r="3757" spans="25:63" x14ac:dyDescent="0.25">
      <c r="Y3757" s="25"/>
      <c r="AA3757" s="26"/>
      <c r="AB3757" s="27"/>
      <c r="AC3757" s="27"/>
      <c r="AD3757" s="27"/>
      <c r="BA3757" s="32"/>
      <c r="BB3757" s="32"/>
      <c r="BC3757" s="28"/>
      <c r="BD3757" s="29"/>
      <c r="BE3757" s="30"/>
      <c r="BF3757" s="28"/>
      <c r="BG3757" s="29"/>
      <c r="BH3757" s="30"/>
      <c r="BI3757" s="20"/>
      <c r="BJ3757" s="20"/>
      <c r="BK3757" s="20"/>
    </row>
    <row r="3758" spans="25:63" x14ac:dyDescent="0.25">
      <c r="Y3758" s="25"/>
      <c r="AA3758" s="26"/>
      <c r="AB3758" s="27"/>
      <c r="AC3758" s="27"/>
      <c r="AD3758" s="27"/>
      <c r="BA3758" s="32"/>
      <c r="BB3758" s="32"/>
      <c r="BC3758" s="28"/>
      <c r="BD3758" s="29"/>
      <c r="BE3758" s="30"/>
      <c r="BF3758" s="28"/>
      <c r="BG3758" s="29"/>
      <c r="BH3758" s="30"/>
      <c r="BI3758" s="20"/>
      <c r="BJ3758" s="20"/>
      <c r="BK3758" s="20"/>
    </row>
    <row r="3759" spans="25:63" x14ac:dyDescent="0.25">
      <c r="Y3759" s="25"/>
      <c r="AA3759" s="26"/>
      <c r="AB3759" s="27"/>
      <c r="AC3759" s="27"/>
      <c r="AD3759" s="27"/>
      <c r="BA3759" s="32"/>
      <c r="BB3759" s="32"/>
      <c r="BC3759" s="28"/>
      <c r="BD3759" s="29"/>
      <c r="BE3759" s="30"/>
      <c r="BF3759" s="28"/>
      <c r="BG3759" s="29"/>
      <c r="BH3759" s="30"/>
      <c r="BI3759" s="20"/>
      <c r="BJ3759" s="20"/>
      <c r="BK3759" s="20"/>
    </row>
    <row r="3760" spans="25:63" x14ac:dyDescent="0.25">
      <c r="Y3760" s="25"/>
      <c r="AA3760" s="26"/>
      <c r="AB3760" s="27"/>
      <c r="AC3760" s="27"/>
      <c r="AD3760" s="27"/>
      <c r="BA3760" s="32"/>
      <c r="BB3760" s="32"/>
      <c r="BC3760" s="28"/>
      <c r="BD3760" s="29"/>
      <c r="BE3760" s="30"/>
      <c r="BF3760" s="28"/>
      <c r="BG3760" s="29"/>
      <c r="BH3760" s="30"/>
      <c r="BI3760" s="20"/>
      <c r="BJ3760" s="20"/>
      <c r="BK3760" s="20"/>
    </row>
    <row r="3761" spans="25:63" x14ac:dyDescent="0.25">
      <c r="Y3761" s="25"/>
      <c r="AA3761" s="26"/>
      <c r="AB3761" s="27"/>
      <c r="AC3761" s="27"/>
      <c r="AD3761" s="27"/>
      <c r="BA3761" s="32"/>
      <c r="BB3761" s="32"/>
      <c r="BC3761" s="28"/>
      <c r="BD3761" s="29"/>
      <c r="BE3761" s="30"/>
      <c r="BF3761" s="28"/>
      <c r="BG3761" s="29"/>
      <c r="BH3761" s="30"/>
      <c r="BI3761" s="20"/>
      <c r="BJ3761" s="20"/>
      <c r="BK3761" s="20"/>
    </row>
    <row r="3762" spans="25:63" x14ac:dyDescent="0.25">
      <c r="Y3762" s="25"/>
      <c r="AA3762" s="26"/>
      <c r="AB3762" s="27"/>
      <c r="AC3762" s="27"/>
      <c r="AD3762" s="27"/>
      <c r="BA3762" s="32"/>
      <c r="BB3762" s="32"/>
      <c r="BC3762" s="28"/>
      <c r="BD3762" s="29"/>
      <c r="BE3762" s="30"/>
      <c r="BF3762" s="28"/>
      <c r="BG3762" s="29"/>
      <c r="BH3762" s="30"/>
      <c r="BI3762" s="20"/>
      <c r="BJ3762" s="20"/>
      <c r="BK3762" s="20"/>
    </row>
    <row r="3763" spans="25:63" x14ac:dyDescent="0.25">
      <c r="Y3763" s="25"/>
      <c r="AA3763" s="26"/>
      <c r="AB3763" s="27"/>
      <c r="AC3763" s="27"/>
      <c r="AD3763" s="27"/>
      <c r="BA3763" s="32"/>
      <c r="BB3763" s="32"/>
      <c r="BC3763" s="28"/>
      <c r="BD3763" s="29"/>
      <c r="BE3763" s="30"/>
      <c r="BF3763" s="28"/>
      <c r="BG3763" s="29"/>
      <c r="BH3763" s="30"/>
      <c r="BI3763" s="20"/>
      <c r="BJ3763" s="20"/>
      <c r="BK3763" s="20"/>
    </row>
    <row r="3764" spans="25:63" x14ac:dyDescent="0.25">
      <c r="Y3764" s="25"/>
      <c r="AA3764" s="26"/>
      <c r="AB3764" s="27"/>
      <c r="AC3764" s="27"/>
      <c r="AD3764" s="27"/>
      <c r="BA3764" s="32"/>
      <c r="BB3764" s="32"/>
      <c r="BC3764" s="28"/>
      <c r="BD3764" s="29"/>
      <c r="BE3764" s="30"/>
      <c r="BF3764" s="28"/>
      <c r="BG3764" s="29"/>
      <c r="BH3764" s="30"/>
      <c r="BI3764" s="20"/>
      <c r="BJ3764" s="20"/>
      <c r="BK3764" s="20"/>
    </row>
    <row r="3765" spans="25:63" x14ac:dyDescent="0.25">
      <c r="Y3765" s="25"/>
      <c r="AA3765" s="26"/>
      <c r="AB3765" s="27"/>
      <c r="AC3765" s="27"/>
      <c r="AD3765" s="27"/>
      <c r="BA3765" s="32"/>
      <c r="BB3765" s="32"/>
      <c r="BC3765" s="28"/>
      <c r="BD3765" s="29"/>
      <c r="BE3765" s="30"/>
      <c r="BF3765" s="28"/>
      <c r="BG3765" s="29"/>
      <c r="BH3765" s="30"/>
      <c r="BI3765" s="20"/>
      <c r="BJ3765" s="20"/>
      <c r="BK3765" s="20"/>
    </row>
    <row r="3766" spans="25:63" x14ac:dyDescent="0.25">
      <c r="Y3766" s="25"/>
      <c r="AA3766" s="26"/>
      <c r="AB3766" s="27"/>
      <c r="AC3766" s="27"/>
      <c r="AD3766" s="27"/>
      <c r="BA3766" s="32"/>
      <c r="BB3766" s="32"/>
      <c r="BC3766" s="28"/>
      <c r="BD3766" s="29"/>
      <c r="BE3766" s="30"/>
      <c r="BF3766" s="28"/>
      <c r="BG3766" s="29"/>
      <c r="BH3766" s="30"/>
      <c r="BI3766" s="20"/>
      <c r="BJ3766" s="20"/>
      <c r="BK3766" s="20"/>
    </row>
    <row r="3767" spans="25:63" x14ac:dyDescent="0.25">
      <c r="Y3767" s="25"/>
      <c r="AA3767" s="26"/>
      <c r="AB3767" s="27"/>
      <c r="AC3767" s="27"/>
      <c r="AD3767" s="27"/>
      <c r="BA3767" s="32"/>
      <c r="BB3767" s="32"/>
      <c r="BC3767" s="28"/>
      <c r="BD3767" s="29"/>
      <c r="BE3767" s="30"/>
      <c r="BF3767" s="28"/>
      <c r="BG3767" s="29"/>
      <c r="BH3767" s="30"/>
      <c r="BI3767" s="20"/>
      <c r="BJ3767" s="20"/>
      <c r="BK3767" s="20"/>
    </row>
    <row r="3768" spans="25:63" x14ac:dyDescent="0.25">
      <c r="Y3768" s="25"/>
      <c r="AA3768" s="26"/>
      <c r="AB3768" s="27"/>
      <c r="AC3768" s="27"/>
      <c r="AD3768" s="27"/>
      <c r="BA3768" s="32"/>
      <c r="BB3768" s="32"/>
      <c r="BC3768" s="28"/>
      <c r="BD3768" s="29"/>
      <c r="BE3768" s="30"/>
      <c r="BF3768" s="28"/>
      <c r="BG3768" s="29"/>
      <c r="BH3768" s="30"/>
      <c r="BI3768" s="20"/>
      <c r="BJ3768" s="20"/>
      <c r="BK3768" s="20"/>
    </row>
    <row r="3769" spans="25:63" x14ac:dyDescent="0.25">
      <c r="Y3769" s="25"/>
      <c r="AA3769" s="26"/>
      <c r="AB3769" s="27"/>
      <c r="AC3769" s="27"/>
      <c r="AD3769" s="27"/>
      <c r="BA3769" s="32"/>
      <c r="BB3769" s="32"/>
      <c r="BC3769" s="28"/>
      <c r="BD3769" s="29"/>
      <c r="BE3769" s="30"/>
      <c r="BF3769" s="28"/>
      <c r="BG3769" s="29"/>
      <c r="BH3769" s="30"/>
      <c r="BI3769" s="20"/>
      <c r="BJ3769" s="20"/>
      <c r="BK3769" s="20"/>
    </row>
    <row r="3770" spans="25:63" x14ac:dyDescent="0.25">
      <c r="Y3770" s="25"/>
      <c r="AA3770" s="26"/>
      <c r="AB3770" s="27"/>
      <c r="AC3770" s="27"/>
      <c r="AD3770" s="27"/>
      <c r="BA3770" s="32"/>
      <c r="BB3770" s="32"/>
      <c r="BC3770" s="28"/>
      <c r="BD3770" s="29"/>
      <c r="BE3770" s="30"/>
      <c r="BF3770" s="28"/>
      <c r="BG3770" s="29"/>
      <c r="BH3770" s="30"/>
      <c r="BI3770" s="20"/>
      <c r="BJ3770" s="20"/>
      <c r="BK3770" s="20"/>
    </row>
    <row r="3771" spans="25:63" x14ac:dyDescent="0.25">
      <c r="Y3771" s="25"/>
      <c r="AA3771" s="26"/>
      <c r="AB3771" s="27"/>
      <c r="AC3771" s="27"/>
      <c r="AD3771" s="27"/>
      <c r="BA3771" s="32"/>
      <c r="BB3771" s="32"/>
      <c r="BC3771" s="28"/>
      <c r="BD3771" s="29"/>
      <c r="BE3771" s="30"/>
      <c r="BF3771" s="28"/>
      <c r="BG3771" s="29"/>
      <c r="BH3771" s="30"/>
      <c r="BI3771" s="20"/>
      <c r="BJ3771" s="20"/>
      <c r="BK3771" s="20"/>
    </row>
    <row r="3772" spans="25:63" x14ac:dyDescent="0.25">
      <c r="Y3772" s="25"/>
      <c r="AA3772" s="26"/>
      <c r="AB3772" s="27"/>
      <c r="AC3772" s="27"/>
      <c r="AD3772" s="27"/>
      <c r="BA3772" s="32"/>
      <c r="BB3772" s="32"/>
      <c r="BC3772" s="28"/>
      <c r="BD3772" s="29"/>
      <c r="BE3772" s="30"/>
      <c r="BF3772" s="28"/>
      <c r="BG3772" s="29"/>
      <c r="BH3772" s="30"/>
      <c r="BI3772" s="20"/>
      <c r="BJ3772" s="20"/>
      <c r="BK3772" s="20"/>
    </row>
    <row r="3773" spans="25:63" x14ac:dyDescent="0.25">
      <c r="Y3773" s="25"/>
      <c r="AA3773" s="26"/>
      <c r="AB3773" s="27"/>
      <c r="AC3773" s="27"/>
      <c r="AD3773" s="27"/>
      <c r="BA3773" s="32"/>
      <c r="BB3773" s="32"/>
      <c r="BC3773" s="28"/>
      <c r="BD3773" s="29"/>
      <c r="BE3773" s="30"/>
      <c r="BF3773" s="28"/>
      <c r="BG3773" s="29"/>
      <c r="BH3773" s="30"/>
      <c r="BI3773" s="20"/>
      <c r="BJ3773" s="20"/>
      <c r="BK3773" s="20"/>
    </row>
    <row r="3774" spans="25:63" x14ac:dyDescent="0.25">
      <c r="Y3774" s="25"/>
      <c r="AA3774" s="26"/>
      <c r="AB3774" s="27"/>
      <c r="AC3774" s="27"/>
      <c r="AD3774" s="27"/>
      <c r="BA3774" s="32"/>
      <c r="BB3774" s="32"/>
      <c r="BC3774" s="28"/>
      <c r="BD3774" s="29"/>
      <c r="BE3774" s="30"/>
      <c r="BF3774" s="28"/>
      <c r="BG3774" s="29"/>
      <c r="BH3774" s="30"/>
      <c r="BI3774" s="20"/>
      <c r="BJ3774" s="20"/>
      <c r="BK3774" s="20"/>
    </row>
    <row r="3775" spans="25:63" x14ac:dyDescent="0.25">
      <c r="Y3775" s="25"/>
      <c r="AA3775" s="26"/>
      <c r="AB3775" s="27"/>
      <c r="AC3775" s="27"/>
      <c r="AD3775" s="27"/>
      <c r="BA3775" s="32"/>
      <c r="BB3775" s="32"/>
      <c r="BC3775" s="28"/>
      <c r="BD3775" s="29"/>
      <c r="BE3775" s="30"/>
      <c r="BF3775" s="28"/>
      <c r="BG3775" s="29"/>
      <c r="BH3775" s="30"/>
      <c r="BI3775" s="20"/>
      <c r="BJ3775" s="20"/>
      <c r="BK3775" s="20"/>
    </row>
    <row r="3776" spans="25:63" x14ac:dyDescent="0.25">
      <c r="Y3776" s="25"/>
      <c r="AA3776" s="26"/>
      <c r="AB3776" s="27"/>
      <c r="AC3776" s="27"/>
      <c r="AD3776" s="27"/>
      <c r="BA3776" s="32"/>
      <c r="BB3776" s="32"/>
      <c r="BC3776" s="28"/>
      <c r="BD3776" s="29"/>
      <c r="BE3776" s="30"/>
      <c r="BF3776" s="28"/>
      <c r="BG3776" s="29"/>
      <c r="BH3776" s="30"/>
      <c r="BI3776" s="20"/>
      <c r="BJ3776" s="20"/>
      <c r="BK3776" s="20"/>
    </row>
    <row r="3777" spans="25:63" x14ac:dyDescent="0.25">
      <c r="Y3777" s="25"/>
      <c r="AA3777" s="26"/>
      <c r="AB3777" s="27"/>
      <c r="AC3777" s="27"/>
      <c r="AD3777" s="27"/>
      <c r="BA3777" s="32"/>
      <c r="BB3777" s="32"/>
      <c r="BC3777" s="28"/>
      <c r="BD3777" s="29"/>
      <c r="BE3777" s="30"/>
      <c r="BF3777" s="28"/>
      <c r="BG3777" s="29"/>
      <c r="BH3777" s="30"/>
      <c r="BI3777" s="20"/>
      <c r="BJ3777" s="20"/>
      <c r="BK3777" s="20"/>
    </row>
    <row r="3778" spans="25:63" x14ac:dyDescent="0.25">
      <c r="Y3778" s="25"/>
      <c r="AA3778" s="26"/>
      <c r="AB3778" s="27"/>
      <c r="AC3778" s="27"/>
      <c r="AD3778" s="27"/>
      <c r="BA3778" s="32"/>
      <c r="BB3778" s="32"/>
      <c r="BC3778" s="28"/>
      <c r="BD3778" s="29"/>
      <c r="BE3778" s="30"/>
      <c r="BF3778" s="28"/>
      <c r="BG3778" s="29"/>
      <c r="BH3778" s="30"/>
      <c r="BI3778" s="20"/>
      <c r="BJ3778" s="20"/>
      <c r="BK3778" s="20"/>
    </row>
    <row r="3779" spans="25:63" x14ac:dyDescent="0.25">
      <c r="Y3779" s="25"/>
      <c r="AA3779" s="26"/>
      <c r="AB3779" s="27"/>
      <c r="AC3779" s="27"/>
      <c r="AD3779" s="27"/>
      <c r="BA3779" s="32"/>
      <c r="BB3779" s="32"/>
      <c r="BC3779" s="28"/>
      <c r="BD3779" s="29"/>
      <c r="BE3779" s="30"/>
      <c r="BF3779" s="28"/>
      <c r="BG3779" s="29"/>
      <c r="BH3779" s="30"/>
      <c r="BI3779" s="20"/>
      <c r="BJ3779" s="20"/>
      <c r="BK3779" s="20"/>
    </row>
    <row r="3780" spans="25:63" x14ac:dyDescent="0.25">
      <c r="Y3780" s="25"/>
      <c r="AA3780" s="26"/>
      <c r="AB3780" s="27"/>
      <c r="AC3780" s="27"/>
      <c r="AD3780" s="27"/>
      <c r="BA3780" s="32"/>
      <c r="BB3780" s="32"/>
      <c r="BC3780" s="28"/>
      <c r="BD3780" s="29"/>
      <c r="BE3780" s="30"/>
      <c r="BF3780" s="28"/>
      <c r="BG3780" s="29"/>
      <c r="BH3780" s="30"/>
      <c r="BI3780" s="20"/>
      <c r="BJ3780" s="20"/>
      <c r="BK3780" s="20"/>
    </row>
    <row r="3781" spans="25:63" x14ac:dyDescent="0.25">
      <c r="Y3781" s="25"/>
      <c r="AA3781" s="26"/>
      <c r="AB3781" s="27"/>
      <c r="AC3781" s="27"/>
      <c r="AD3781" s="27"/>
      <c r="BA3781" s="32"/>
      <c r="BB3781" s="32"/>
      <c r="BC3781" s="28"/>
      <c r="BD3781" s="29"/>
      <c r="BE3781" s="30"/>
      <c r="BF3781" s="28"/>
      <c r="BG3781" s="29"/>
      <c r="BH3781" s="30"/>
      <c r="BI3781" s="20"/>
      <c r="BJ3781" s="20"/>
      <c r="BK3781" s="20"/>
    </row>
    <row r="3782" spans="25:63" x14ac:dyDescent="0.25">
      <c r="Y3782" s="25"/>
      <c r="AA3782" s="26"/>
      <c r="AB3782" s="27"/>
      <c r="AC3782" s="27"/>
      <c r="AD3782" s="27"/>
      <c r="BA3782" s="32"/>
      <c r="BB3782" s="32"/>
      <c r="BC3782" s="28"/>
      <c r="BD3782" s="29"/>
      <c r="BE3782" s="30"/>
      <c r="BF3782" s="28"/>
      <c r="BG3782" s="29"/>
      <c r="BH3782" s="30"/>
      <c r="BI3782" s="20"/>
      <c r="BJ3782" s="20"/>
      <c r="BK3782" s="20"/>
    </row>
    <row r="3783" spans="25:63" x14ac:dyDescent="0.25">
      <c r="Y3783" s="25"/>
      <c r="AA3783" s="26"/>
      <c r="AB3783" s="27"/>
      <c r="AC3783" s="27"/>
      <c r="AD3783" s="27"/>
      <c r="BA3783" s="32"/>
      <c r="BB3783" s="32"/>
      <c r="BC3783" s="28"/>
      <c r="BD3783" s="29"/>
      <c r="BE3783" s="30"/>
      <c r="BF3783" s="28"/>
      <c r="BG3783" s="29"/>
      <c r="BH3783" s="30"/>
      <c r="BI3783" s="20"/>
      <c r="BJ3783" s="20"/>
      <c r="BK3783" s="20"/>
    </row>
    <row r="3784" spans="25:63" x14ac:dyDescent="0.25">
      <c r="Y3784" s="25"/>
      <c r="AA3784" s="26"/>
      <c r="AB3784" s="27"/>
      <c r="AC3784" s="27"/>
      <c r="AD3784" s="27"/>
      <c r="BA3784" s="32"/>
      <c r="BB3784" s="32"/>
      <c r="BC3784" s="28"/>
      <c r="BD3784" s="29"/>
      <c r="BE3784" s="30"/>
      <c r="BF3784" s="28"/>
      <c r="BG3784" s="29"/>
      <c r="BH3784" s="30"/>
      <c r="BI3784" s="20"/>
      <c r="BJ3784" s="20"/>
      <c r="BK3784" s="20"/>
    </row>
    <row r="3785" spans="25:63" x14ac:dyDescent="0.25">
      <c r="Y3785" s="25"/>
      <c r="AA3785" s="26"/>
      <c r="AB3785" s="27"/>
      <c r="AC3785" s="27"/>
      <c r="AD3785" s="27"/>
      <c r="BA3785" s="32"/>
      <c r="BB3785" s="32"/>
      <c r="BC3785" s="28"/>
      <c r="BD3785" s="29"/>
      <c r="BE3785" s="30"/>
      <c r="BF3785" s="28"/>
      <c r="BG3785" s="29"/>
      <c r="BH3785" s="30"/>
      <c r="BI3785" s="20"/>
      <c r="BJ3785" s="20"/>
      <c r="BK3785" s="20"/>
    </row>
    <row r="3786" spans="25:63" x14ac:dyDescent="0.25">
      <c r="Y3786" s="25"/>
      <c r="AA3786" s="26"/>
      <c r="AB3786" s="27"/>
      <c r="AC3786" s="27"/>
      <c r="AD3786" s="27"/>
      <c r="BA3786" s="32"/>
      <c r="BB3786" s="32"/>
      <c r="BC3786" s="28"/>
      <c r="BD3786" s="29"/>
      <c r="BE3786" s="30"/>
      <c r="BF3786" s="28"/>
      <c r="BG3786" s="29"/>
      <c r="BH3786" s="30"/>
      <c r="BI3786" s="20"/>
      <c r="BJ3786" s="20"/>
      <c r="BK3786" s="20"/>
    </row>
    <row r="3787" spans="25:63" x14ac:dyDescent="0.25">
      <c r="Y3787" s="25"/>
      <c r="AA3787" s="26"/>
      <c r="AB3787" s="27"/>
      <c r="AC3787" s="27"/>
      <c r="AD3787" s="27"/>
      <c r="BA3787" s="32"/>
      <c r="BB3787" s="32"/>
      <c r="BC3787" s="28"/>
      <c r="BD3787" s="29"/>
      <c r="BE3787" s="30"/>
      <c r="BF3787" s="28"/>
      <c r="BG3787" s="29"/>
      <c r="BH3787" s="30"/>
      <c r="BI3787" s="20"/>
      <c r="BJ3787" s="20"/>
      <c r="BK3787" s="20"/>
    </row>
    <row r="3788" spans="25:63" x14ac:dyDescent="0.25">
      <c r="Y3788" s="25"/>
      <c r="AA3788" s="26"/>
      <c r="AB3788" s="27"/>
      <c r="AC3788" s="27"/>
      <c r="AD3788" s="27"/>
      <c r="BA3788" s="32"/>
      <c r="BB3788" s="32"/>
      <c r="BC3788" s="28"/>
      <c r="BD3788" s="29"/>
      <c r="BE3788" s="30"/>
      <c r="BF3788" s="28"/>
      <c r="BG3788" s="29"/>
      <c r="BH3788" s="30"/>
      <c r="BI3788" s="20"/>
      <c r="BJ3788" s="20"/>
      <c r="BK3788" s="20"/>
    </row>
    <row r="3789" spans="25:63" x14ac:dyDescent="0.25">
      <c r="Y3789" s="25"/>
      <c r="AA3789" s="26"/>
      <c r="AB3789" s="27"/>
      <c r="AC3789" s="27"/>
      <c r="AD3789" s="27"/>
      <c r="BA3789" s="32"/>
      <c r="BB3789" s="32"/>
      <c r="BC3789" s="28"/>
      <c r="BD3789" s="29"/>
      <c r="BE3789" s="30"/>
      <c r="BF3789" s="28"/>
      <c r="BG3789" s="29"/>
      <c r="BH3789" s="30"/>
      <c r="BI3789" s="20"/>
      <c r="BJ3789" s="20"/>
      <c r="BK3789" s="20"/>
    </row>
    <row r="3790" spans="25:63" x14ac:dyDescent="0.25">
      <c r="Y3790" s="25"/>
      <c r="AA3790" s="26"/>
      <c r="AB3790" s="27"/>
      <c r="AC3790" s="27"/>
      <c r="AD3790" s="27"/>
      <c r="BA3790" s="32"/>
      <c r="BB3790" s="32"/>
      <c r="BC3790" s="28"/>
      <c r="BD3790" s="29"/>
      <c r="BE3790" s="30"/>
      <c r="BF3790" s="28"/>
      <c r="BG3790" s="29"/>
      <c r="BH3790" s="30"/>
      <c r="BI3790" s="20"/>
      <c r="BJ3790" s="20"/>
      <c r="BK3790" s="20"/>
    </row>
    <row r="3791" spans="25:63" x14ac:dyDescent="0.25">
      <c r="Y3791" s="25"/>
      <c r="AA3791" s="26"/>
      <c r="AB3791" s="27"/>
      <c r="AC3791" s="27"/>
      <c r="AD3791" s="27"/>
      <c r="BA3791" s="32"/>
      <c r="BB3791" s="32"/>
      <c r="BC3791" s="28"/>
      <c r="BD3791" s="29"/>
      <c r="BE3791" s="30"/>
      <c r="BF3791" s="28"/>
      <c r="BG3791" s="29"/>
      <c r="BH3791" s="30"/>
      <c r="BI3791" s="20"/>
      <c r="BJ3791" s="20"/>
      <c r="BK3791" s="20"/>
    </row>
    <row r="3792" spans="25:63" x14ac:dyDescent="0.25">
      <c r="Y3792" s="25"/>
      <c r="AA3792" s="26"/>
      <c r="AB3792" s="27"/>
      <c r="AC3792" s="27"/>
      <c r="AD3792" s="27"/>
      <c r="BA3792" s="32"/>
      <c r="BB3792" s="32"/>
      <c r="BC3792" s="28"/>
      <c r="BD3792" s="29"/>
      <c r="BE3792" s="30"/>
      <c r="BF3792" s="28"/>
      <c r="BG3792" s="29"/>
      <c r="BH3792" s="30"/>
      <c r="BI3792" s="20"/>
      <c r="BJ3792" s="20"/>
      <c r="BK3792" s="20"/>
    </row>
    <row r="3793" spans="25:63" x14ac:dyDescent="0.25">
      <c r="Y3793" s="25"/>
      <c r="AA3793" s="26"/>
      <c r="AB3793" s="27"/>
      <c r="AC3793" s="27"/>
      <c r="AD3793" s="27"/>
      <c r="BA3793" s="32"/>
      <c r="BB3793" s="32"/>
      <c r="BC3793" s="28"/>
      <c r="BD3793" s="29"/>
      <c r="BE3793" s="30"/>
      <c r="BF3793" s="28"/>
      <c r="BG3793" s="29"/>
      <c r="BH3793" s="30"/>
      <c r="BI3793" s="20"/>
      <c r="BJ3793" s="20"/>
      <c r="BK3793" s="20"/>
    </row>
    <row r="3794" spans="25:63" x14ac:dyDescent="0.25">
      <c r="Y3794" s="25"/>
      <c r="AA3794" s="26"/>
      <c r="AB3794" s="27"/>
      <c r="AC3794" s="27"/>
      <c r="AD3794" s="27"/>
      <c r="BA3794" s="32"/>
      <c r="BB3794" s="32"/>
      <c r="BC3794" s="28"/>
      <c r="BD3794" s="29"/>
      <c r="BE3794" s="30"/>
      <c r="BF3794" s="28"/>
      <c r="BG3794" s="29"/>
      <c r="BH3794" s="30"/>
      <c r="BI3794" s="20"/>
      <c r="BJ3794" s="20"/>
      <c r="BK3794" s="20"/>
    </row>
    <row r="3795" spans="25:63" x14ac:dyDescent="0.25">
      <c r="Y3795" s="25"/>
      <c r="AA3795" s="26"/>
      <c r="AB3795" s="27"/>
      <c r="AC3795" s="27"/>
      <c r="AD3795" s="27"/>
      <c r="BA3795" s="32"/>
      <c r="BB3795" s="32"/>
      <c r="BC3795" s="28"/>
      <c r="BD3795" s="29"/>
      <c r="BE3795" s="30"/>
      <c r="BF3795" s="28"/>
      <c r="BG3795" s="29"/>
      <c r="BH3795" s="30"/>
      <c r="BI3795" s="20"/>
      <c r="BJ3795" s="20"/>
      <c r="BK3795" s="20"/>
    </row>
    <row r="3796" spans="25:63" x14ac:dyDescent="0.25">
      <c r="Y3796" s="25"/>
      <c r="AA3796" s="26"/>
      <c r="AB3796" s="27"/>
      <c r="AC3796" s="27"/>
      <c r="AD3796" s="27"/>
      <c r="BA3796" s="32"/>
      <c r="BB3796" s="32"/>
      <c r="BC3796" s="28"/>
      <c r="BD3796" s="29"/>
      <c r="BE3796" s="30"/>
      <c r="BF3796" s="28"/>
      <c r="BG3796" s="29"/>
      <c r="BH3796" s="30"/>
      <c r="BI3796" s="20"/>
      <c r="BJ3796" s="20"/>
      <c r="BK3796" s="20"/>
    </row>
    <row r="3797" spans="25:63" x14ac:dyDescent="0.25">
      <c r="Y3797" s="25"/>
      <c r="AA3797" s="26"/>
      <c r="AB3797" s="27"/>
      <c r="AC3797" s="27"/>
      <c r="AD3797" s="27"/>
      <c r="BA3797" s="32"/>
      <c r="BB3797" s="32"/>
      <c r="BC3797" s="28"/>
      <c r="BD3797" s="29"/>
      <c r="BE3797" s="30"/>
      <c r="BF3797" s="28"/>
      <c r="BG3797" s="29"/>
      <c r="BH3797" s="30"/>
      <c r="BI3797" s="20"/>
      <c r="BJ3797" s="20"/>
      <c r="BK3797" s="20"/>
    </row>
    <row r="3798" spans="25:63" x14ac:dyDescent="0.25">
      <c r="Y3798" s="25"/>
      <c r="AA3798" s="26"/>
      <c r="AB3798" s="27"/>
      <c r="AC3798" s="27"/>
      <c r="AD3798" s="27"/>
      <c r="BA3798" s="32"/>
      <c r="BB3798" s="32"/>
      <c r="BC3798" s="28"/>
      <c r="BD3798" s="29"/>
      <c r="BE3798" s="30"/>
      <c r="BF3798" s="28"/>
      <c r="BG3798" s="29"/>
      <c r="BH3798" s="30"/>
      <c r="BI3798" s="20"/>
      <c r="BJ3798" s="20"/>
      <c r="BK3798" s="20"/>
    </row>
    <row r="3799" spans="25:63" x14ac:dyDescent="0.25">
      <c r="Y3799" s="25"/>
      <c r="AA3799" s="26"/>
      <c r="AB3799" s="27"/>
      <c r="AC3799" s="27"/>
      <c r="AD3799" s="27"/>
      <c r="BA3799" s="32"/>
      <c r="BB3799" s="32"/>
      <c r="BC3799" s="28"/>
      <c r="BD3799" s="29"/>
      <c r="BE3799" s="30"/>
      <c r="BF3799" s="28"/>
      <c r="BG3799" s="29"/>
      <c r="BH3799" s="30"/>
      <c r="BI3799" s="20"/>
      <c r="BJ3799" s="20"/>
      <c r="BK3799" s="20"/>
    </row>
    <row r="3800" spans="25:63" x14ac:dyDescent="0.25">
      <c r="Y3800" s="25"/>
      <c r="AA3800" s="26"/>
      <c r="AB3800" s="27"/>
      <c r="AC3800" s="27"/>
      <c r="AD3800" s="27"/>
      <c r="BA3800" s="32"/>
      <c r="BB3800" s="32"/>
      <c r="BC3800" s="28"/>
      <c r="BD3800" s="29"/>
      <c r="BE3800" s="30"/>
      <c r="BF3800" s="28"/>
      <c r="BG3800" s="29"/>
      <c r="BH3800" s="30"/>
      <c r="BI3800" s="20"/>
      <c r="BJ3800" s="20"/>
      <c r="BK3800" s="20"/>
    </row>
    <row r="3801" spans="25:63" x14ac:dyDescent="0.25">
      <c r="Y3801" s="25"/>
      <c r="AA3801" s="26"/>
      <c r="AB3801" s="27"/>
      <c r="AC3801" s="27"/>
      <c r="AD3801" s="27"/>
      <c r="BA3801" s="32"/>
      <c r="BB3801" s="32"/>
      <c r="BC3801" s="28"/>
      <c r="BD3801" s="29"/>
      <c r="BE3801" s="30"/>
      <c r="BF3801" s="28"/>
      <c r="BG3801" s="29"/>
      <c r="BH3801" s="30"/>
      <c r="BI3801" s="20"/>
      <c r="BJ3801" s="20"/>
      <c r="BK3801" s="20"/>
    </row>
    <row r="3802" spans="25:63" x14ac:dyDescent="0.25">
      <c r="Y3802" s="25"/>
      <c r="AA3802" s="26"/>
      <c r="AB3802" s="27"/>
      <c r="AC3802" s="27"/>
      <c r="AD3802" s="27"/>
      <c r="BA3802" s="32"/>
      <c r="BB3802" s="32"/>
      <c r="BC3802" s="28"/>
      <c r="BD3802" s="29"/>
      <c r="BE3802" s="30"/>
      <c r="BF3802" s="28"/>
      <c r="BG3802" s="29"/>
      <c r="BH3802" s="30"/>
      <c r="BI3802" s="20"/>
      <c r="BJ3802" s="20"/>
      <c r="BK3802" s="20"/>
    </row>
    <row r="3803" spans="25:63" x14ac:dyDescent="0.25">
      <c r="Y3803" s="25"/>
      <c r="AA3803" s="26"/>
      <c r="AB3803" s="27"/>
      <c r="AC3803" s="27"/>
      <c r="AD3803" s="27"/>
      <c r="BA3803" s="32"/>
      <c r="BB3803" s="32"/>
      <c r="BC3803" s="28"/>
      <c r="BD3803" s="29"/>
      <c r="BE3803" s="30"/>
      <c r="BF3803" s="28"/>
      <c r="BG3803" s="29"/>
      <c r="BH3803" s="30"/>
      <c r="BI3803" s="20"/>
      <c r="BJ3803" s="20"/>
      <c r="BK3803" s="20"/>
    </row>
    <row r="3804" spans="25:63" x14ac:dyDescent="0.25">
      <c r="Y3804" s="25"/>
      <c r="AA3804" s="26"/>
      <c r="AB3804" s="27"/>
      <c r="AC3804" s="27"/>
      <c r="AD3804" s="27"/>
      <c r="BA3804" s="32"/>
      <c r="BB3804" s="32"/>
      <c r="BC3804" s="28"/>
      <c r="BD3804" s="29"/>
      <c r="BE3804" s="30"/>
      <c r="BF3804" s="28"/>
      <c r="BG3804" s="29"/>
      <c r="BH3804" s="30"/>
      <c r="BI3804" s="20"/>
      <c r="BJ3804" s="20"/>
      <c r="BK3804" s="20"/>
    </row>
    <row r="3805" spans="25:63" x14ac:dyDescent="0.25">
      <c r="Y3805" s="25"/>
      <c r="AA3805" s="26"/>
      <c r="AB3805" s="27"/>
      <c r="AC3805" s="27"/>
      <c r="AD3805" s="27"/>
      <c r="BA3805" s="32"/>
      <c r="BB3805" s="32"/>
      <c r="BC3805" s="28"/>
      <c r="BD3805" s="29"/>
      <c r="BE3805" s="30"/>
      <c r="BF3805" s="28"/>
      <c r="BG3805" s="29"/>
      <c r="BH3805" s="30"/>
      <c r="BI3805" s="20"/>
      <c r="BJ3805" s="20"/>
      <c r="BK3805" s="20"/>
    </row>
    <row r="3806" spans="25:63" x14ac:dyDescent="0.25">
      <c r="Y3806" s="25"/>
      <c r="AA3806" s="26"/>
      <c r="AB3806" s="27"/>
      <c r="AC3806" s="27"/>
      <c r="AD3806" s="27"/>
      <c r="BA3806" s="32"/>
      <c r="BB3806" s="32"/>
      <c r="BC3806" s="28"/>
      <c r="BD3806" s="29"/>
      <c r="BE3806" s="30"/>
      <c r="BF3806" s="28"/>
      <c r="BG3806" s="29"/>
      <c r="BH3806" s="30"/>
      <c r="BI3806" s="20"/>
      <c r="BJ3806" s="20"/>
      <c r="BK3806" s="20"/>
    </row>
    <row r="3807" spans="25:63" x14ac:dyDescent="0.25">
      <c r="Y3807" s="25"/>
      <c r="AA3807" s="26"/>
      <c r="AB3807" s="27"/>
      <c r="AC3807" s="27"/>
      <c r="AD3807" s="27"/>
      <c r="BA3807" s="32"/>
      <c r="BB3807" s="32"/>
      <c r="BC3807" s="28"/>
      <c r="BD3807" s="29"/>
      <c r="BE3807" s="30"/>
      <c r="BF3807" s="28"/>
      <c r="BG3807" s="29"/>
      <c r="BH3807" s="30"/>
      <c r="BI3807" s="20"/>
      <c r="BJ3807" s="20"/>
      <c r="BK3807" s="20"/>
    </row>
    <row r="3808" spans="25:63" x14ac:dyDescent="0.25">
      <c r="Y3808" s="25"/>
      <c r="AA3808" s="26"/>
      <c r="AB3808" s="27"/>
      <c r="AC3808" s="27"/>
      <c r="AD3808" s="27"/>
      <c r="BA3808" s="32"/>
      <c r="BB3808" s="32"/>
      <c r="BC3808" s="28"/>
      <c r="BD3808" s="29"/>
      <c r="BE3808" s="30"/>
      <c r="BF3808" s="28"/>
      <c r="BG3808" s="29"/>
      <c r="BH3808" s="30"/>
      <c r="BI3808" s="20"/>
      <c r="BJ3808" s="20"/>
      <c r="BK3808" s="20"/>
    </row>
    <row r="3809" spans="25:63" x14ac:dyDescent="0.25">
      <c r="Y3809" s="25"/>
      <c r="AA3809" s="26"/>
      <c r="AB3809" s="27"/>
      <c r="AC3809" s="27"/>
      <c r="AD3809" s="27"/>
      <c r="BA3809" s="32"/>
      <c r="BB3809" s="32"/>
      <c r="BC3809" s="28"/>
      <c r="BD3809" s="29"/>
      <c r="BE3809" s="30"/>
      <c r="BF3809" s="28"/>
      <c r="BG3809" s="29"/>
      <c r="BH3809" s="30"/>
      <c r="BI3809" s="20"/>
      <c r="BJ3809" s="20"/>
      <c r="BK3809" s="20"/>
    </row>
    <row r="3810" spans="25:63" x14ac:dyDescent="0.25">
      <c r="Y3810" s="25"/>
      <c r="AA3810" s="26"/>
      <c r="AB3810" s="27"/>
      <c r="AC3810" s="27"/>
      <c r="AD3810" s="27"/>
      <c r="BA3810" s="32"/>
      <c r="BB3810" s="32"/>
      <c r="BC3810" s="28"/>
      <c r="BD3810" s="29"/>
      <c r="BE3810" s="30"/>
      <c r="BF3810" s="28"/>
      <c r="BG3810" s="29"/>
      <c r="BH3810" s="30"/>
      <c r="BI3810" s="20"/>
      <c r="BJ3810" s="20"/>
      <c r="BK3810" s="20"/>
    </row>
    <row r="3811" spans="25:63" x14ac:dyDescent="0.25">
      <c r="Y3811" s="25"/>
      <c r="AA3811" s="26"/>
      <c r="AB3811" s="27"/>
      <c r="AC3811" s="27"/>
      <c r="AD3811" s="27"/>
      <c r="BA3811" s="32"/>
      <c r="BB3811" s="32"/>
      <c r="BC3811" s="28"/>
      <c r="BD3811" s="29"/>
      <c r="BE3811" s="30"/>
      <c r="BF3811" s="28"/>
      <c r="BG3811" s="29"/>
      <c r="BH3811" s="30"/>
      <c r="BI3811" s="20"/>
      <c r="BJ3811" s="20"/>
      <c r="BK3811" s="20"/>
    </row>
    <row r="3812" spans="25:63" x14ac:dyDescent="0.25">
      <c r="Y3812" s="25"/>
      <c r="AA3812" s="26"/>
      <c r="AB3812" s="27"/>
      <c r="AC3812" s="27"/>
      <c r="AD3812" s="27"/>
      <c r="BA3812" s="32"/>
      <c r="BB3812" s="32"/>
      <c r="BC3812" s="28"/>
      <c r="BD3812" s="29"/>
      <c r="BE3812" s="30"/>
      <c r="BF3812" s="28"/>
      <c r="BG3812" s="29"/>
      <c r="BH3812" s="30"/>
      <c r="BI3812" s="20"/>
      <c r="BJ3812" s="20"/>
      <c r="BK3812" s="20"/>
    </row>
    <row r="3813" spans="25:63" x14ac:dyDescent="0.25">
      <c r="Y3813" s="25"/>
      <c r="AA3813" s="26"/>
      <c r="AB3813" s="27"/>
      <c r="AC3813" s="27"/>
      <c r="AD3813" s="27"/>
      <c r="BA3813" s="32"/>
      <c r="BB3813" s="32"/>
      <c r="BC3813" s="28"/>
      <c r="BD3813" s="29"/>
      <c r="BE3813" s="30"/>
      <c r="BF3813" s="28"/>
      <c r="BG3813" s="29"/>
      <c r="BH3813" s="30"/>
      <c r="BI3813" s="20"/>
      <c r="BJ3813" s="20"/>
      <c r="BK3813" s="20"/>
    </row>
    <row r="3814" spans="25:63" x14ac:dyDescent="0.25">
      <c r="Y3814" s="25"/>
      <c r="AA3814" s="26"/>
      <c r="AB3814" s="27"/>
      <c r="AC3814" s="27"/>
      <c r="AD3814" s="27"/>
      <c r="BA3814" s="32"/>
      <c r="BB3814" s="32"/>
      <c r="BC3814" s="28"/>
      <c r="BD3814" s="29"/>
      <c r="BE3814" s="30"/>
      <c r="BF3814" s="28"/>
      <c r="BG3814" s="29"/>
      <c r="BH3814" s="30"/>
      <c r="BI3814" s="20"/>
      <c r="BJ3814" s="20"/>
      <c r="BK3814" s="20"/>
    </row>
    <row r="3815" spans="25:63" x14ac:dyDescent="0.25">
      <c r="Y3815" s="25"/>
      <c r="AA3815" s="26"/>
      <c r="AB3815" s="27"/>
      <c r="AC3815" s="27"/>
      <c r="AD3815" s="27"/>
      <c r="BA3815" s="32"/>
      <c r="BB3815" s="32"/>
      <c r="BC3815" s="28"/>
      <c r="BD3815" s="29"/>
      <c r="BE3815" s="30"/>
      <c r="BF3815" s="28"/>
      <c r="BG3815" s="29"/>
      <c r="BH3815" s="30"/>
      <c r="BI3815" s="20"/>
      <c r="BJ3815" s="20"/>
      <c r="BK3815" s="20"/>
    </row>
    <row r="3816" spans="25:63" x14ac:dyDescent="0.25">
      <c r="Y3816" s="25"/>
      <c r="AA3816" s="26"/>
      <c r="AB3816" s="27"/>
      <c r="AC3816" s="27"/>
      <c r="AD3816" s="27"/>
      <c r="BA3816" s="32"/>
      <c r="BB3816" s="32"/>
      <c r="BC3816" s="28"/>
      <c r="BD3816" s="29"/>
      <c r="BE3816" s="30"/>
      <c r="BF3816" s="28"/>
      <c r="BG3816" s="29"/>
      <c r="BH3816" s="30"/>
      <c r="BI3816" s="20"/>
      <c r="BJ3816" s="20"/>
      <c r="BK3816" s="20"/>
    </row>
    <row r="3817" spans="25:63" x14ac:dyDescent="0.25">
      <c r="Y3817" s="25"/>
      <c r="AA3817" s="26"/>
      <c r="AB3817" s="27"/>
      <c r="AC3817" s="27"/>
      <c r="AD3817" s="27"/>
      <c r="BA3817" s="32"/>
      <c r="BB3817" s="32"/>
      <c r="BC3817" s="28"/>
      <c r="BD3817" s="29"/>
      <c r="BE3817" s="30"/>
      <c r="BF3817" s="28"/>
      <c r="BG3817" s="29"/>
      <c r="BH3817" s="30"/>
      <c r="BI3817" s="20"/>
      <c r="BJ3817" s="20"/>
      <c r="BK3817" s="20"/>
    </row>
    <row r="3818" spans="25:63" x14ac:dyDescent="0.25">
      <c r="Y3818" s="25"/>
      <c r="AA3818" s="26"/>
      <c r="AB3818" s="27"/>
      <c r="AC3818" s="27"/>
      <c r="AD3818" s="27"/>
      <c r="BA3818" s="32"/>
      <c r="BB3818" s="32"/>
      <c r="BC3818" s="28"/>
      <c r="BD3818" s="29"/>
      <c r="BE3818" s="30"/>
      <c r="BF3818" s="28"/>
      <c r="BG3818" s="29"/>
      <c r="BH3818" s="30"/>
      <c r="BI3818" s="20"/>
      <c r="BJ3818" s="20"/>
      <c r="BK3818" s="20"/>
    </row>
    <row r="3819" spans="25:63" x14ac:dyDescent="0.25">
      <c r="Y3819" s="25"/>
      <c r="AA3819" s="26"/>
      <c r="AB3819" s="27"/>
      <c r="AC3819" s="27"/>
      <c r="AD3819" s="27"/>
      <c r="BA3819" s="32"/>
      <c r="BB3819" s="32"/>
      <c r="BC3819" s="28"/>
      <c r="BD3819" s="29"/>
      <c r="BE3819" s="30"/>
      <c r="BF3819" s="28"/>
      <c r="BG3819" s="29"/>
      <c r="BH3819" s="30"/>
      <c r="BI3819" s="20"/>
      <c r="BJ3819" s="20"/>
      <c r="BK3819" s="20"/>
    </row>
    <row r="3820" spans="25:63" x14ac:dyDescent="0.25">
      <c r="Y3820" s="25"/>
      <c r="AA3820" s="26"/>
      <c r="AB3820" s="27"/>
      <c r="AC3820" s="27"/>
      <c r="AD3820" s="27"/>
      <c r="BA3820" s="32"/>
      <c r="BB3820" s="32"/>
      <c r="BC3820" s="28"/>
      <c r="BD3820" s="29"/>
      <c r="BE3820" s="30"/>
      <c r="BF3820" s="28"/>
      <c r="BG3820" s="29"/>
      <c r="BH3820" s="30"/>
      <c r="BI3820" s="20"/>
      <c r="BJ3820" s="20"/>
      <c r="BK3820" s="20"/>
    </row>
    <row r="3821" spans="25:63" x14ac:dyDescent="0.25">
      <c r="Y3821" s="25"/>
      <c r="AA3821" s="26"/>
      <c r="AB3821" s="27"/>
      <c r="AC3821" s="27"/>
      <c r="AD3821" s="27"/>
      <c r="BA3821" s="32"/>
      <c r="BB3821" s="32"/>
      <c r="BC3821" s="28"/>
      <c r="BD3821" s="29"/>
      <c r="BE3821" s="30"/>
      <c r="BF3821" s="28"/>
      <c r="BG3821" s="29"/>
      <c r="BH3821" s="30"/>
      <c r="BI3821" s="20"/>
      <c r="BJ3821" s="20"/>
      <c r="BK3821" s="20"/>
    </row>
    <row r="3822" spans="25:63" x14ac:dyDescent="0.25">
      <c r="Y3822" s="25"/>
      <c r="AA3822" s="26"/>
      <c r="AB3822" s="27"/>
      <c r="AC3822" s="27"/>
      <c r="AD3822" s="27"/>
      <c r="BA3822" s="32"/>
      <c r="BB3822" s="32"/>
      <c r="BC3822" s="28"/>
      <c r="BD3822" s="29"/>
      <c r="BE3822" s="30"/>
      <c r="BF3822" s="28"/>
      <c r="BG3822" s="29"/>
      <c r="BH3822" s="30"/>
      <c r="BI3822" s="20"/>
      <c r="BJ3822" s="20"/>
      <c r="BK3822" s="20"/>
    </row>
    <row r="3823" spans="25:63" x14ac:dyDescent="0.25">
      <c r="Y3823" s="25"/>
      <c r="AA3823" s="26"/>
      <c r="AB3823" s="27"/>
      <c r="AC3823" s="27"/>
      <c r="AD3823" s="27"/>
      <c r="BA3823" s="32"/>
      <c r="BB3823" s="32"/>
      <c r="BC3823" s="28"/>
      <c r="BD3823" s="29"/>
      <c r="BE3823" s="30"/>
      <c r="BF3823" s="28"/>
      <c r="BG3823" s="29"/>
      <c r="BH3823" s="30"/>
      <c r="BI3823" s="20"/>
      <c r="BJ3823" s="20"/>
      <c r="BK3823" s="20"/>
    </row>
    <row r="3824" spans="25:63" x14ac:dyDescent="0.25">
      <c r="Y3824" s="25"/>
      <c r="AA3824" s="26"/>
      <c r="AB3824" s="27"/>
      <c r="AC3824" s="27"/>
      <c r="AD3824" s="27"/>
      <c r="BA3824" s="32"/>
      <c r="BB3824" s="32"/>
      <c r="BC3824" s="28"/>
      <c r="BD3824" s="29"/>
      <c r="BE3824" s="30"/>
      <c r="BF3824" s="28"/>
      <c r="BG3824" s="29"/>
      <c r="BH3824" s="30"/>
      <c r="BI3824" s="20"/>
      <c r="BJ3824" s="20"/>
      <c r="BK3824" s="20"/>
    </row>
    <row r="3825" spans="25:63" x14ac:dyDescent="0.25">
      <c r="Y3825" s="25"/>
      <c r="AA3825" s="26"/>
      <c r="AB3825" s="27"/>
      <c r="AC3825" s="27"/>
      <c r="AD3825" s="27"/>
      <c r="BA3825" s="32"/>
      <c r="BB3825" s="32"/>
      <c r="BC3825" s="28"/>
      <c r="BD3825" s="29"/>
      <c r="BE3825" s="30"/>
      <c r="BF3825" s="28"/>
      <c r="BG3825" s="29"/>
      <c r="BH3825" s="30"/>
      <c r="BI3825" s="20"/>
      <c r="BJ3825" s="20"/>
      <c r="BK3825" s="20"/>
    </row>
    <row r="3826" spans="25:63" x14ac:dyDescent="0.25">
      <c r="Y3826" s="25"/>
      <c r="AA3826" s="26"/>
      <c r="AB3826" s="27"/>
      <c r="AC3826" s="27"/>
      <c r="AD3826" s="27"/>
      <c r="BA3826" s="32"/>
      <c r="BB3826" s="32"/>
      <c r="BC3826" s="28"/>
      <c r="BD3826" s="29"/>
      <c r="BE3826" s="30"/>
      <c r="BF3826" s="28"/>
      <c r="BG3826" s="29"/>
      <c r="BH3826" s="30"/>
      <c r="BI3826" s="20"/>
      <c r="BJ3826" s="20"/>
      <c r="BK3826" s="20"/>
    </row>
    <row r="3827" spans="25:63" x14ac:dyDescent="0.25">
      <c r="Y3827" s="25"/>
      <c r="AA3827" s="26"/>
      <c r="AB3827" s="27"/>
      <c r="AC3827" s="27"/>
      <c r="AD3827" s="27"/>
      <c r="BA3827" s="32"/>
      <c r="BB3827" s="32"/>
      <c r="BC3827" s="28"/>
      <c r="BD3827" s="29"/>
      <c r="BE3827" s="30"/>
      <c r="BF3827" s="28"/>
      <c r="BG3827" s="29"/>
      <c r="BH3827" s="30"/>
      <c r="BI3827" s="20"/>
      <c r="BJ3827" s="20"/>
      <c r="BK3827" s="20"/>
    </row>
    <row r="3828" spans="25:63" x14ac:dyDescent="0.25">
      <c r="Y3828" s="25"/>
      <c r="AA3828" s="26"/>
      <c r="AB3828" s="27"/>
      <c r="AC3828" s="27"/>
      <c r="AD3828" s="27"/>
      <c r="BA3828" s="32"/>
      <c r="BB3828" s="32"/>
      <c r="BC3828" s="28"/>
      <c r="BD3828" s="29"/>
      <c r="BE3828" s="30"/>
      <c r="BF3828" s="28"/>
      <c r="BG3828" s="29"/>
      <c r="BH3828" s="30"/>
      <c r="BI3828" s="20"/>
      <c r="BJ3828" s="20"/>
      <c r="BK3828" s="20"/>
    </row>
    <row r="3829" spans="25:63" x14ac:dyDescent="0.25">
      <c r="Y3829" s="25"/>
      <c r="AA3829" s="26"/>
      <c r="AB3829" s="27"/>
      <c r="AC3829" s="27"/>
      <c r="AD3829" s="27"/>
      <c r="BA3829" s="32"/>
      <c r="BB3829" s="32"/>
      <c r="BC3829" s="28"/>
      <c r="BD3829" s="29"/>
      <c r="BE3829" s="30"/>
      <c r="BF3829" s="28"/>
      <c r="BG3829" s="29"/>
      <c r="BH3829" s="30"/>
      <c r="BI3829" s="20"/>
      <c r="BJ3829" s="20"/>
      <c r="BK3829" s="20"/>
    </row>
    <row r="3830" spans="25:63" x14ac:dyDescent="0.25">
      <c r="Y3830" s="25"/>
      <c r="AA3830" s="26"/>
      <c r="AB3830" s="27"/>
      <c r="AC3830" s="27"/>
      <c r="AD3830" s="27"/>
      <c r="BA3830" s="32"/>
      <c r="BB3830" s="32"/>
      <c r="BC3830" s="28"/>
      <c r="BD3830" s="29"/>
      <c r="BE3830" s="30"/>
      <c r="BF3830" s="28"/>
      <c r="BG3830" s="29"/>
      <c r="BH3830" s="30"/>
      <c r="BI3830" s="20"/>
      <c r="BJ3830" s="20"/>
      <c r="BK3830" s="20"/>
    </row>
    <row r="3831" spans="25:63" x14ac:dyDescent="0.25">
      <c r="Y3831" s="25"/>
      <c r="AA3831" s="26"/>
      <c r="AB3831" s="27"/>
      <c r="AC3831" s="27"/>
      <c r="AD3831" s="27"/>
      <c r="BA3831" s="32"/>
      <c r="BB3831" s="32"/>
      <c r="BC3831" s="28"/>
      <c r="BD3831" s="29"/>
      <c r="BE3831" s="30"/>
      <c r="BF3831" s="28"/>
      <c r="BG3831" s="29"/>
      <c r="BH3831" s="30"/>
      <c r="BI3831" s="20"/>
      <c r="BJ3831" s="20"/>
      <c r="BK3831" s="20"/>
    </row>
    <row r="3832" spans="25:63" x14ac:dyDescent="0.25">
      <c r="Y3832" s="25"/>
      <c r="AA3832" s="26"/>
      <c r="AB3832" s="27"/>
      <c r="AC3832" s="27"/>
      <c r="AD3832" s="27"/>
      <c r="BA3832" s="32"/>
      <c r="BB3832" s="32"/>
      <c r="BC3832" s="28"/>
      <c r="BD3832" s="29"/>
      <c r="BE3832" s="30"/>
      <c r="BF3832" s="28"/>
      <c r="BG3832" s="29"/>
      <c r="BH3832" s="30"/>
      <c r="BI3832" s="20"/>
      <c r="BJ3832" s="20"/>
      <c r="BK3832" s="20"/>
    </row>
    <row r="3833" spans="25:63" x14ac:dyDescent="0.25">
      <c r="Y3833" s="25"/>
      <c r="AA3833" s="26"/>
      <c r="AB3833" s="27"/>
      <c r="AC3833" s="27"/>
      <c r="AD3833" s="27"/>
      <c r="BA3833" s="32"/>
      <c r="BB3833" s="32"/>
      <c r="BC3833" s="28"/>
      <c r="BD3833" s="29"/>
      <c r="BE3833" s="30"/>
      <c r="BF3833" s="28"/>
      <c r="BG3833" s="29"/>
      <c r="BH3833" s="30"/>
      <c r="BI3833" s="20"/>
      <c r="BJ3833" s="20"/>
      <c r="BK3833" s="20"/>
    </row>
    <row r="3834" spans="25:63" x14ac:dyDescent="0.25">
      <c r="Y3834" s="25"/>
      <c r="AA3834" s="26"/>
      <c r="AB3834" s="27"/>
      <c r="AC3834" s="27"/>
      <c r="AD3834" s="27"/>
      <c r="BA3834" s="32"/>
      <c r="BB3834" s="32"/>
      <c r="BC3834" s="28"/>
      <c r="BD3834" s="29"/>
      <c r="BE3834" s="30"/>
      <c r="BF3834" s="28"/>
      <c r="BG3834" s="29"/>
      <c r="BH3834" s="30"/>
      <c r="BI3834" s="20"/>
      <c r="BJ3834" s="20"/>
      <c r="BK3834" s="20"/>
    </row>
    <row r="3835" spans="25:63" x14ac:dyDescent="0.25">
      <c r="Y3835" s="25"/>
      <c r="AA3835" s="26"/>
      <c r="AB3835" s="27"/>
      <c r="AC3835" s="27"/>
      <c r="AD3835" s="27"/>
      <c r="BA3835" s="32"/>
      <c r="BB3835" s="32"/>
      <c r="BC3835" s="28"/>
      <c r="BD3835" s="29"/>
      <c r="BE3835" s="30"/>
      <c r="BF3835" s="28"/>
      <c r="BG3835" s="29"/>
      <c r="BH3835" s="30"/>
      <c r="BI3835" s="20"/>
      <c r="BJ3835" s="20"/>
      <c r="BK3835" s="20"/>
    </row>
    <row r="3836" spans="25:63" x14ac:dyDescent="0.25">
      <c r="Y3836" s="25"/>
      <c r="AA3836" s="26"/>
      <c r="AB3836" s="27"/>
      <c r="AC3836" s="27"/>
      <c r="AD3836" s="27"/>
      <c r="BA3836" s="32"/>
      <c r="BB3836" s="32"/>
      <c r="BC3836" s="28"/>
      <c r="BD3836" s="29"/>
      <c r="BE3836" s="30"/>
      <c r="BF3836" s="28"/>
      <c r="BG3836" s="29"/>
      <c r="BH3836" s="30"/>
      <c r="BI3836" s="20"/>
      <c r="BJ3836" s="20"/>
      <c r="BK3836" s="20"/>
    </row>
    <row r="3837" spans="25:63" x14ac:dyDescent="0.25">
      <c r="Y3837" s="25"/>
      <c r="AA3837" s="26"/>
      <c r="AB3837" s="27"/>
      <c r="AC3837" s="27"/>
      <c r="AD3837" s="27"/>
      <c r="BA3837" s="32"/>
      <c r="BB3837" s="32"/>
      <c r="BC3837" s="28"/>
      <c r="BD3837" s="29"/>
      <c r="BE3837" s="30"/>
      <c r="BF3837" s="28"/>
      <c r="BG3837" s="29"/>
      <c r="BH3837" s="30"/>
      <c r="BI3837" s="20"/>
      <c r="BJ3837" s="20"/>
      <c r="BK3837" s="20"/>
    </row>
    <row r="3838" spans="25:63" x14ac:dyDescent="0.25">
      <c r="Y3838" s="25"/>
      <c r="AA3838" s="26"/>
      <c r="AB3838" s="27"/>
      <c r="AC3838" s="27"/>
      <c r="AD3838" s="27"/>
      <c r="BA3838" s="32"/>
      <c r="BB3838" s="32"/>
      <c r="BC3838" s="28"/>
      <c r="BD3838" s="29"/>
      <c r="BE3838" s="30"/>
      <c r="BF3838" s="28"/>
      <c r="BG3838" s="29"/>
      <c r="BH3838" s="30"/>
      <c r="BI3838" s="20"/>
      <c r="BJ3838" s="20"/>
      <c r="BK3838" s="20"/>
    </row>
    <row r="3839" spans="25:63" x14ac:dyDescent="0.25">
      <c r="Y3839" s="25"/>
      <c r="AA3839" s="26"/>
      <c r="AB3839" s="27"/>
      <c r="AC3839" s="27"/>
      <c r="AD3839" s="27"/>
      <c r="BA3839" s="32"/>
      <c r="BB3839" s="32"/>
      <c r="BC3839" s="28"/>
      <c r="BD3839" s="29"/>
      <c r="BE3839" s="30"/>
      <c r="BF3839" s="28"/>
      <c r="BG3839" s="29"/>
      <c r="BH3839" s="30"/>
      <c r="BI3839" s="20"/>
      <c r="BJ3839" s="20"/>
      <c r="BK3839" s="20"/>
    </row>
    <row r="3840" spans="25:63" x14ac:dyDescent="0.25">
      <c r="Y3840" s="25"/>
      <c r="AA3840" s="26"/>
      <c r="AB3840" s="27"/>
      <c r="AC3840" s="27"/>
      <c r="AD3840" s="27"/>
      <c r="BA3840" s="32"/>
      <c r="BB3840" s="32"/>
      <c r="BC3840" s="28"/>
      <c r="BD3840" s="29"/>
      <c r="BE3840" s="30"/>
      <c r="BF3840" s="28"/>
      <c r="BG3840" s="29"/>
      <c r="BH3840" s="30"/>
      <c r="BI3840" s="20"/>
      <c r="BJ3840" s="20"/>
      <c r="BK3840" s="20"/>
    </row>
    <row r="3841" spans="25:63" x14ac:dyDescent="0.25">
      <c r="Y3841" s="25"/>
      <c r="AA3841" s="26"/>
      <c r="AB3841" s="27"/>
      <c r="AC3841" s="27"/>
      <c r="AD3841" s="27"/>
      <c r="BA3841" s="32"/>
      <c r="BB3841" s="32"/>
      <c r="BC3841" s="28"/>
      <c r="BD3841" s="29"/>
      <c r="BE3841" s="30"/>
      <c r="BF3841" s="28"/>
      <c r="BG3841" s="29"/>
      <c r="BH3841" s="30"/>
      <c r="BI3841" s="20"/>
      <c r="BJ3841" s="20"/>
      <c r="BK3841" s="20"/>
    </row>
    <row r="3842" spans="25:63" x14ac:dyDescent="0.25">
      <c r="Y3842" s="25"/>
      <c r="AA3842" s="26"/>
      <c r="AB3842" s="27"/>
      <c r="AC3842" s="27"/>
      <c r="AD3842" s="27"/>
      <c r="BA3842" s="32"/>
      <c r="BB3842" s="32"/>
      <c r="BC3842" s="28"/>
      <c r="BD3842" s="29"/>
      <c r="BE3842" s="30"/>
      <c r="BF3842" s="28"/>
      <c r="BG3842" s="29"/>
      <c r="BH3842" s="30"/>
      <c r="BI3842" s="20"/>
      <c r="BJ3842" s="20"/>
      <c r="BK3842" s="20"/>
    </row>
    <row r="3843" spans="25:63" x14ac:dyDescent="0.25">
      <c r="Y3843" s="25"/>
      <c r="AA3843" s="26"/>
      <c r="AB3843" s="27"/>
      <c r="AC3843" s="27"/>
      <c r="AD3843" s="27"/>
      <c r="BA3843" s="32"/>
      <c r="BB3843" s="32"/>
      <c r="BC3843" s="28"/>
      <c r="BD3843" s="29"/>
      <c r="BE3843" s="30"/>
      <c r="BF3843" s="28"/>
      <c r="BG3843" s="29"/>
      <c r="BH3843" s="30"/>
      <c r="BI3843" s="20"/>
      <c r="BJ3843" s="20"/>
      <c r="BK3843" s="20"/>
    </row>
    <row r="3844" spans="25:63" x14ac:dyDescent="0.25">
      <c r="Y3844" s="25"/>
      <c r="AA3844" s="26"/>
      <c r="AB3844" s="27"/>
      <c r="AC3844" s="27"/>
      <c r="AD3844" s="27"/>
      <c r="BA3844" s="32"/>
      <c r="BB3844" s="32"/>
      <c r="BC3844" s="28"/>
      <c r="BD3844" s="29"/>
      <c r="BE3844" s="30"/>
      <c r="BF3844" s="28"/>
      <c r="BG3844" s="29"/>
      <c r="BH3844" s="30"/>
      <c r="BI3844" s="20"/>
      <c r="BJ3844" s="20"/>
      <c r="BK3844" s="20"/>
    </row>
    <row r="3845" spans="25:63" x14ac:dyDescent="0.25">
      <c r="Y3845" s="25"/>
      <c r="AA3845" s="26"/>
      <c r="AB3845" s="27"/>
      <c r="AC3845" s="27"/>
      <c r="AD3845" s="27"/>
      <c r="BA3845" s="32"/>
      <c r="BB3845" s="32"/>
      <c r="BC3845" s="28"/>
      <c r="BD3845" s="29"/>
      <c r="BE3845" s="30"/>
      <c r="BF3845" s="28"/>
      <c r="BG3845" s="29"/>
      <c r="BH3845" s="30"/>
      <c r="BI3845" s="20"/>
      <c r="BJ3845" s="20"/>
      <c r="BK3845" s="20"/>
    </row>
    <row r="3846" spans="25:63" x14ac:dyDescent="0.25">
      <c r="Y3846" s="25"/>
      <c r="AA3846" s="26"/>
      <c r="AB3846" s="27"/>
      <c r="AC3846" s="27"/>
      <c r="AD3846" s="27"/>
      <c r="BA3846" s="32"/>
      <c r="BB3846" s="32"/>
      <c r="BC3846" s="28"/>
      <c r="BD3846" s="29"/>
      <c r="BE3846" s="30"/>
      <c r="BF3846" s="28"/>
      <c r="BG3846" s="29"/>
      <c r="BH3846" s="30"/>
      <c r="BI3846" s="20"/>
      <c r="BJ3846" s="20"/>
      <c r="BK3846" s="20"/>
    </row>
    <row r="3847" spans="25:63" x14ac:dyDescent="0.25">
      <c r="Y3847" s="25"/>
      <c r="AA3847" s="26"/>
      <c r="AB3847" s="27"/>
      <c r="AC3847" s="27"/>
      <c r="AD3847" s="27"/>
      <c r="BA3847" s="32"/>
      <c r="BB3847" s="32"/>
      <c r="BC3847" s="28"/>
      <c r="BD3847" s="29"/>
      <c r="BE3847" s="30"/>
      <c r="BF3847" s="28"/>
      <c r="BG3847" s="29"/>
      <c r="BH3847" s="30"/>
      <c r="BI3847" s="20"/>
      <c r="BJ3847" s="20"/>
      <c r="BK3847" s="20"/>
    </row>
    <row r="3848" spans="25:63" x14ac:dyDescent="0.25">
      <c r="Y3848" s="25"/>
      <c r="AA3848" s="26"/>
      <c r="AB3848" s="27"/>
      <c r="AC3848" s="27"/>
      <c r="AD3848" s="27"/>
      <c r="BA3848" s="32"/>
      <c r="BB3848" s="32"/>
      <c r="BC3848" s="28"/>
      <c r="BD3848" s="29"/>
      <c r="BE3848" s="30"/>
      <c r="BF3848" s="28"/>
      <c r="BG3848" s="29"/>
      <c r="BH3848" s="30"/>
      <c r="BI3848" s="20"/>
      <c r="BJ3848" s="20"/>
      <c r="BK3848" s="20"/>
    </row>
    <row r="3849" spans="25:63" x14ac:dyDescent="0.25">
      <c r="Y3849" s="25"/>
      <c r="AA3849" s="26"/>
      <c r="AB3849" s="27"/>
      <c r="AC3849" s="27"/>
      <c r="AD3849" s="27"/>
      <c r="BA3849" s="32"/>
      <c r="BB3849" s="32"/>
      <c r="BC3849" s="28"/>
      <c r="BD3849" s="29"/>
      <c r="BE3849" s="30"/>
      <c r="BF3849" s="28"/>
      <c r="BG3849" s="29"/>
      <c r="BH3849" s="30"/>
      <c r="BI3849" s="20"/>
      <c r="BJ3849" s="20"/>
      <c r="BK3849" s="20"/>
    </row>
    <row r="3850" spans="25:63" x14ac:dyDescent="0.25">
      <c r="Y3850" s="25"/>
      <c r="AA3850" s="26"/>
      <c r="AB3850" s="27"/>
      <c r="AC3850" s="27"/>
      <c r="AD3850" s="27"/>
      <c r="BA3850" s="32"/>
      <c r="BB3850" s="32"/>
      <c r="BC3850" s="28"/>
      <c r="BD3850" s="29"/>
      <c r="BE3850" s="30"/>
      <c r="BF3850" s="28"/>
      <c r="BG3850" s="29"/>
      <c r="BH3850" s="30"/>
      <c r="BI3850" s="20"/>
      <c r="BJ3850" s="20"/>
      <c r="BK3850" s="20"/>
    </row>
    <row r="3851" spans="25:63" x14ac:dyDescent="0.25">
      <c r="Y3851" s="25"/>
      <c r="AA3851" s="26"/>
      <c r="AB3851" s="27"/>
      <c r="AC3851" s="27"/>
      <c r="AD3851" s="27"/>
      <c r="BA3851" s="32"/>
      <c r="BB3851" s="32"/>
      <c r="BC3851" s="28"/>
      <c r="BD3851" s="29"/>
      <c r="BE3851" s="30"/>
      <c r="BF3851" s="28"/>
      <c r="BG3851" s="29"/>
      <c r="BH3851" s="30"/>
      <c r="BI3851" s="20"/>
      <c r="BJ3851" s="20"/>
      <c r="BK3851" s="20"/>
    </row>
    <row r="3852" spans="25:63" x14ac:dyDescent="0.25">
      <c r="Y3852" s="25"/>
      <c r="AA3852" s="26"/>
      <c r="AB3852" s="27"/>
      <c r="AC3852" s="27"/>
      <c r="AD3852" s="27"/>
      <c r="BA3852" s="32"/>
      <c r="BB3852" s="32"/>
      <c r="BC3852" s="28"/>
      <c r="BD3852" s="29"/>
      <c r="BE3852" s="30"/>
      <c r="BF3852" s="28"/>
      <c r="BG3852" s="29"/>
      <c r="BH3852" s="30"/>
      <c r="BI3852" s="20"/>
      <c r="BJ3852" s="20"/>
      <c r="BK3852" s="20"/>
    </row>
    <row r="3853" spans="25:63" x14ac:dyDescent="0.25">
      <c r="Y3853" s="25"/>
      <c r="AA3853" s="26"/>
      <c r="AB3853" s="27"/>
      <c r="AC3853" s="27"/>
      <c r="AD3853" s="27"/>
      <c r="BA3853" s="32"/>
      <c r="BB3853" s="32"/>
      <c r="BC3853" s="28"/>
      <c r="BD3853" s="29"/>
      <c r="BE3853" s="30"/>
      <c r="BF3853" s="28"/>
      <c r="BG3853" s="29"/>
      <c r="BH3853" s="30"/>
      <c r="BI3853" s="20"/>
      <c r="BJ3853" s="20"/>
      <c r="BK3853" s="20"/>
    </row>
    <row r="3854" spans="25:63" x14ac:dyDescent="0.25">
      <c r="Y3854" s="25"/>
      <c r="AA3854" s="26"/>
      <c r="AB3854" s="27"/>
      <c r="AC3854" s="27"/>
      <c r="AD3854" s="27"/>
      <c r="BA3854" s="32"/>
      <c r="BB3854" s="32"/>
      <c r="BC3854" s="28"/>
      <c r="BD3854" s="29"/>
      <c r="BE3854" s="30"/>
      <c r="BF3854" s="28"/>
      <c r="BG3854" s="29"/>
      <c r="BH3854" s="30"/>
      <c r="BI3854" s="20"/>
      <c r="BJ3854" s="20"/>
      <c r="BK3854" s="20"/>
    </row>
    <row r="3855" spans="25:63" x14ac:dyDescent="0.25">
      <c r="Y3855" s="25"/>
      <c r="AA3855" s="26"/>
      <c r="AB3855" s="27"/>
      <c r="AC3855" s="27"/>
      <c r="AD3855" s="27"/>
      <c r="BA3855" s="32"/>
      <c r="BB3855" s="32"/>
      <c r="BC3855" s="28"/>
      <c r="BD3855" s="29"/>
      <c r="BE3855" s="30"/>
      <c r="BF3855" s="28"/>
      <c r="BG3855" s="29"/>
      <c r="BH3855" s="30"/>
      <c r="BI3855" s="20"/>
      <c r="BJ3855" s="20"/>
      <c r="BK3855" s="20"/>
    </row>
    <row r="3856" spans="25:63" x14ac:dyDescent="0.25">
      <c r="Y3856" s="25"/>
      <c r="AA3856" s="26"/>
      <c r="AB3856" s="27"/>
      <c r="AC3856" s="27"/>
      <c r="AD3856" s="27"/>
      <c r="BA3856" s="32"/>
      <c r="BB3856" s="32"/>
      <c r="BC3856" s="28"/>
      <c r="BD3856" s="29"/>
      <c r="BE3856" s="30"/>
      <c r="BF3856" s="28"/>
      <c r="BG3856" s="29"/>
      <c r="BH3856" s="30"/>
      <c r="BI3856" s="20"/>
      <c r="BJ3856" s="20"/>
      <c r="BK3856" s="20"/>
    </row>
    <row r="3857" spans="25:63" x14ac:dyDescent="0.25">
      <c r="Y3857" s="25"/>
      <c r="AA3857" s="26"/>
      <c r="AB3857" s="27"/>
      <c r="AC3857" s="27"/>
      <c r="AD3857" s="27"/>
      <c r="BA3857" s="32"/>
      <c r="BB3857" s="32"/>
      <c r="BC3857" s="28"/>
      <c r="BD3857" s="29"/>
      <c r="BE3857" s="30"/>
      <c r="BF3857" s="28"/>
      <c r="BG3857" s="29"/>
      <c r="BH3857" s="30"/>
      <c r="BI3857" s="20"/>
      <c r="BJ3857" s="20"/>
      <c r="BK3857" s="20"/>
    </row>
    <row r="3858" spans="25:63" x14ac:dyDescent="0.25">
      <c r="Y3858" s="25"/>
      <c r="AA3858" s="26"/>
      <c r="AB3858" s="27"/>
      <c r="AC3858" s="27"/>
      <c r="AD3858" s="27"/>
      <c r="BA3858" s="32"/>
      <c r="BB3858" s="32"/>
      <c r="BC3858" s="28"/>
      <c r="BD3858" s="29"/>
      <c r="BE3858" s="30"/>
      <c r="BF3858" s="28"/>
      <c r="BG3858" s="29"/>
      <c r="BH3858" s="30"/>
      <c r="BI3858" s="20"/>
      <c r="BJ3858" s="20"/>
      <c r="BK3858" s="20"/>
    </row>
    <row r="3859" spans="25:63" x14ac:dyDescent="0.25">
      <c r="Y3859" s="25"/>
      <c r="AA3859" s="26"/>
      <c r="AB3859" s="27"/>
      <c r="AC3859" s="27"/>
      <c r="AD3859" s="27"/>
      <c r="BA3859" s="32"/>
      <c r="BB3859" s="32"/>
      <c r="BC3859" s="28"/>
      <c r="BD3859" s="29"/>
      <c r="BE3859" s="30"/>
      <c r="BF3859" s="28"/>
      <c r="BG3859" s="29"/>
      <c r="BH3859" s="30"/>
      <c r="BI3859" s="20"/>
      <c r="BJ3859" s="20"/>
      <c r="BK3859" s="20"/>
    </row>
    <row r="3860" spans="25:63" x14ac:dyDescent="0.25">
      <c r="Y3860" s="25"/>
      <c r="AA3860" s="26"/>
      <c r="AB3860" s="27"/>
      <c r="AC3860" s="27"/>
      <c r="AD3860" s="27"/>
      <c r="BA3860" s="32"/>
      <c r="BB3860" s="32"/>
      <c r="BC3860" s="28"/>
      <c r="BD3860" s="29"/>
      <c r="BE3860" s="30"/>
      <c r="BF3860" s="28"/>
      <c r="BG3860" s="29"/>
      <c r="BH3860" s="30"/>
      <c r="BI3860" s="20"/>
      <c r="BJ3860" s="20"/>
      <c r="BK3860" s="20"/>
    </row>
    <row r="3861" spans="25:63" x14ac:dyDescent="0.25">
      <c r="Y3861" s="25"/>
      <c r="AA3861" s="26"/>
      <c r="AB3861" s="27"/>
      <c r="AC3861" s="27"/>
      <c r="AD3861" s="27"/>
      <c r="BA3861" s="32"/>
      <c r="BB3861" s="32"/>
      <c r="BC3861" s="28"/>
      <c r="BD3861" s="29"/>
      <c r="BE3861" s="30"/>
      <c r="BF3861" s="28"/>
      <c r="BG3861" s="29"/>
      <c r="BH3861" s="30"/>
      <c r="BI3861" s="20"/>
      <c r="BJ3861" s="20"/>
      <c r="BK3861" s="20"/>
    </row>
    <row r="3862" spans="25:63" x14ac:dyDescent="0.25">
      <c r="Y3862" s="25"/>
      <c r="AA3862" s="26"/>
      <c r="AB3862" s="27"/>
      <c r="AC3862" s="27"/>
      <c r="AD3862" s="27"/>
      <c r="BA3862" s="32"/>
      <c r="BB3862" s="32"/>
      <c r="BC3862" s="28"/>
      <c r="BD3862" s="29"/>
      <c r="BE3862" s="30"/>
      <c r="BF3862" s="28"/>
      <c r="BG3862" s="29"/>
      <c r="BH3862" s="30"/>
      <c r="BI3862" s="20"/>
      <c r="BJ3862" s="20"/>
      <c r="BK3862" s="20"/>
    </row>
    <row r="3863" spans="25:63" x14ac:dyDescent="0.25">
      <c r="Y3863" s="25"/>
      <c r="AA3863" s="26"/>
      <c r="AB3863" s="27"/>
      <c r="AC3863" s="27"/>
      <c r="AD3863" s="27"/>
      <c r="BA3863" s="32"/>
      <c r="BB3863" s="32"/>
      <c r="BC3863" s="28"/>
      <c r="BD3863" s="29"/>
      <c r="BE3863" s="30"/>
      <c r="BF3863" s="28"/>
      <c r="BG3863" s="29"/>
      <c r="BH3863" s="30"/>
      <c r="BI3863" s="20"/>
      <c r="BJ3863" s="20"/>
      <c r="BK3863" s="20"/>
    </row>
    <row r="3864" spans="25:63" x14ac:dyDescent="0.25">
      <c r="Y3864" s="25"/>
      <c r="AA3864" s="26"/>
      <c r="AB3864" s="27"/>
      <c r="AC3864" s="27"/>
      <c r="AD3864" s="27"/>
      <c r="BA3864" s="32"/>
      <c r="BB3864" s="32"/>
      <c r="BC3864" s="28"/>
      <c r="BD3864" s="29"/>
      <c r="BE3864" s="30"/>
      <c r="BF3864" s="28"/>
      <c r="BG3864" s="29"/>
      <c r="BH3864" s="30"/>
      <c r="BI3864" s="20"/>
      <c r="BJ3864" s="20"/>
      <c r="BK3864" s="20"/>
    </row>
    <row r="3865" spans="25:63" x14ac:dyDescent="0.25">
      <c r="Y3865" s="25"/>
      <c r="AA3865" s="26"/>
      <c r="AB3865" s="27"/>
      <c r="AC3865" s="27"/>
      <c r="AD3865" s="27"/>
      <c r="BA3865" s="32"/>
      <c r="BB3865" s="32"/>
      <c r="BC3865" s="28"/>
      <c r="BD3865" s="29"/>
      <c r="BE3865" s="30"/>
      <c r="BF3865" s="28"/>
      <c r="BG3865" s="29"/>
      <c r="BH3865" s="30"/>
      <c r="BI3865" s="20"/>
      <c r="BJ3865" s="20"/>
      <c r="BK3865" s="20"/>
    </row>
    <row r="3866" spans="25:63" x14ac:dyDescent="0.25">
      <c r="Y3866" s="25"/>
      <c r="AA3866" s="26"/>
      <c r="AB3866" s="27"/>
      <c r="AC3866" s="27"/>
      <c r="AD3866" s="27"/>
      <c r="BA3866" s="32"/>
      <c r="BB3866" s="32"/>
      <c r="BC3866" s="28"/>
      <c r="BD3866" s="29"/>
      <c r="BE3866" s="30"/>
      <c r="BF3866" s="28"/>
      <c r="BG3866" s="29"/>
      <c r="BH3866" s="30"/>
      <c r="BI3866" s="20"/>
      <c r="BJ3866" s="20"/>
      <c r="BK3866" s="20"/>
    </row>
    <row r="3867" spans="25:63" x14ac:dyDescent="0.25">
      <c r="Y3867" s="25"/>
      <c r="AA3867" s="26"/>
      <c r="AB3867" s="27"/>
      <c r="AC3867" s="27"/>
      <c r="AD3867" s="27"/>
      <c r="BA3867" s="32"/>
      <c r="BB3867" s="32"/>
      <c r="BC3867" s="28"/>
      <c r="BD3867" s="29"/>
      <c r="BE3867" s="30"/>
      <c r="BF3867" s="28"/>
      <c r="BG3867" s="29"/>
      <c r="BH3867" s="30"/>
      <c r="BI3867" s="20"/>
      <c r="BJ3867" s="20"/>
      <c r="BK3867" s="20"/>
    </row>
    <row r="3868" spans="25:63" x14ac:dyDescent="0.25">
      <c r="Y3868" s="25"/>
      <c r="AA3868" s="26"/>
      <c r="AB3868" s="27"/>
      <c r="AC3868" s="27"/>
      <c r="AD3868" s="27"/>
      <c r="BA3868" s="32"/>
      <c r="BB3868" s="32"/>
      <c r="BC3868" s="28"/>
      <c r="BD3868" s="29"/>
      <c r="BE3868" s="30"/>
      <c r="BF3868" s="28"/>
      <c r="BG3868" s="29"/>
      <c r="BH3868" s="30"/>
      <c r="BI3868" s="20"/>
      <c r="BJ3868" s="20"/>
      <c r="BK3868" s="20"/>
    </row>
    <row r="3869" spans="25:63" x14ac:dyDescent="0.25">
      <c r="Y3869" s="25"/>
      <c r="AA3869" s="26"/>
      <c r="AB3869" s="27"/>
      <c r="AC3869" s="27"/>
      <c r="AD3869" s="27"/>
      <c r="BA3869" s="32"/>
      <c r="BB3869" s="32"/>
      <c r="BC3869" s="28"/>
      <c r="BD3869" s="29"/>
      <c r="BE3869" s="30"/>
      <c r="BF3869" s="28"/>
      <c r="BG3869" s="29"/>
      <c r="BH3869" s="30"/>
      <c r="BI3869" s="20"/>
      <c r="BJ3869" s="20"/>
      <c r="BK3869" s="20"/>
    </row>
    <row r="3870" spans="25:63" x14ac:dyDescent="0.25">
      <c r="Y3870" s="25"/>
      <c r="AA3870" s="26"/>
      <c r="AB3870" s="27"/>
      <c r="AC3870" s="27"/>
      <c r="AD3870" s="27"/>
      <c r="BA3870" s="32"/>
      <c r="BB3870" s="32"/>
      <c r="BC3870" s="28"/>
      <c r="BD3870" s="29"/>
      <c r="BE3870" s="30"/>
      <c r="BF3870" s="28"/>
      <c r="BG3870" s="29"/>
      <c r="BH3870" s="30"/>
      <c r="BI3870" s="20"/>
      <c r="BJ3870" s="20"/>
      <c r="BK3870" s="20"/>
    </row>
    <row r="3871" spans="25:63" x14ac:dyDescent="0.25">
      <c r="Y3871" s="25"/>
      <c r="AA3871" s="26"/>
      <c r="AB3871" s="27"/>
      <c r="AC3871" s="27"/>
      <c r="AD3871" s="27"/>
      <c r="BA3871" s="32"/>
      <c r="BB3871" s="32"/>
      <c r="BC3871" s="28"/>
      <c r="BD3871" s="29"/>
      <c r="BE3871" s="30"/>
      <c r="BF3871" s="28"/>
      <c r="BG3871" s="29"/>
      <c r="BH3871" s="30"/>
      <c r="BI3871" s="20"/>
      <c r="BJ3871" s="20"/>
      <c r="BK3871" s="20"/>
    </row>
    <row r="3872" spans="25:63" x14ac:dyDescent="0.25">
      <c r="Y3872" s="25"/>
      <c r="AA3872" s="26"/>
      <c r="AB3872" s="27"/>
      <c r="AC3872" s="27"/>
      <c r="AD3872" s="27"/>
      <c r="BA3872" s="32"/>
      <c r="BB3872" s="32"/>
      <c r="BC3872" s="28"/>
      <c r="BD3872" s="29"/>
      <c r="BE3872" s="30"/>
      <c r="BF3872" s="28"/>
      <c r="BG3872" s="29"/>
      <c r="BH3872" s="30"/>
      <c r="BI3872" s="20"/>
      <c r="BJ3872" s="20"/>
      <c r="BK3872" s="20"/>
    </row>
    <row r="3873" spans="25:63" x14ac:dyDescent="0.25">
      <c r="Y3873" s="25"/>
      <c r="AA3873" s="26"/>
      <c r="AB3873" s="27"/>
      <c r="AC3873" s="27"/>
      <c r="AD3873" s="27"/>
      <c r="BA3873" s="32"/>
      <c r="BB3873" s="32"/>
      <c r="BC3873" s="28"/>
      <c r="BD3873" s="29"/>
      <c r="BE3873" s="30"/>
      <c r="BF3873" s="28"/>
      <c r="BG3873" s="29"/>
      <c r="BH3873" s="30"/>
      <c r="BI3873" s="20"/>
      <c r="BJ3873" s="20"/>
      <c r="BK3873" s="20"/>
    </row>
    <row r="3874" spans="25:63" x14ac:dyDescent="0.25">
      <c r="Y3874" s="25"/>
      <c r="AA3874" s="26"/>
      <c r="AB3874" s="27"/>
      <c r="AC3874" s="27"/>
      <c r="AD3874" s="27"/>
      <c r="BA3874" s="32"/>
      <c r="BB3874" s="32"/>
      <c r="BC3874" s="28"/>
      <c r="BD3874" s="29"/>
      <c r="BE3874" s="30"/>
      <c r="BF3874" s="28"/>
      <c r="BG3874" s="29"/>
      <c r="BH3874" s="30"/>
      <c r="BI3874" s="20"/>
      <c r="BJ3874" s="20"/>
      <c r="BK3874" s="20"/>
    </row>
    <row r="3875" spans="25:63" x14ac:dyDescent="0.25">
      <c r="Y3875" s="25"/>
      <c r="AA3875" s="26"/>
      <c r="AB3875" s="27"/>
      <c r="AC3875" s="27"/>
      <c r="AD3875" s="27"/>
      <c r="BA3875" s="32"/>
      <c r="BB3875" s="32"/>
      <c r="BC3875" s="28"/>
      <c r="BD3875" s="29"/>
      <c r="BE3875" s="30"/>
      <c r="BF3875" s="28"/>
      <c r="BG3875" s="29"/>
      <c r="BH3875" s="30"/>
      <c r="BI3875" s="20"/>
      <c r="BJ3875" s="20"/>
      <c r="BK3875" s="20"/>
    </row>
    <row r="3876" spans="25:63" x14ac:dyDescent="0.25">
      <c r="Y3876" s="25"/>
      <c r="AA3876" s="26"/>
      <c r="AB3876" s="27"/>
      <c r="AC3876" s="27"/>
      <c r="AD3876" s="27"/>
      <c r="BA3876" s="32"/>
      <c r="BB3876" s="32"/>
      <c r="BC3876" s="28"/>
      <c r="BD3876" s="29"/>
      <c r="BE3876" s="30"/>
      <c r="BF3876" s="28"/>
      <c r="BG3876" s="29"/>
      <c r="BH3876" s="30"/>
      <c r="BI3876" s="20"/>
      <c r="BJ3876" s="20"/>
      <c r="BK3876" s="20"/>
    </row>
    <row r="3877" spans="25:63" x14ac:dyDescent="0.25">
      <c r="Y3877" s="25"/>
      <c r="AA3877" s="26"/>
      <c r="AB3877" s="27"/>
      <c r="AC3877" s="27"/>
      <c r="AD3877" s="27"/>
      <c r="BA3877" s="32"/>
      <c r="BB3877" s="32"/>
      <c r="BC3877" s="28"/>
      <c r="BD3877" s="29"/>
      <c r="BE3877" s="30"/>
      <c r="BF3877" s="28"/>
      <c r="BG3877" s="29"/>
      <c r="BH3877" s="30"/>
      <c r="BI3877" s="20"/>
      <c r="BJ3877" s="20"/>
      <c r="BK3877" s="20"/>
    </row>
    <row r="3878" spans="25:63" x14ac:dyDescent="0.25">
      <c r="Y3878" s="25"/>
      <c r="AA3878" s="26"/>
      <c r="AB3878" s="27"/>
      <c r="AC3878" s="27"/>
      <c r="AD3878" s="27"/>
      <c r="BA3878" s="32"/>
      <c r="BB3878" s="32"/>
      <c r="BC3878" s="28"/>
      <c r="BD3878" s="29"/>
      <c r="BE3878" s="30"/>
      <c r="BF3878" s="28"/>
      <c r="BG3878" s="29"/>
      <c r="BH3878" s="30"/>
      <c r="BI3878" s="20"/>
      <c r="BJ3878" s="20"/>
      <c r="BK3878" s="20"/>
    </row>
    <row r="3879" spans="25:63" x14ac:dyDescent="0.25">
      <c r="Y3879" s="25"/>
      <c r="AA3879" s="26"/>
      <c r="AB3879" s="27"/>
      <c r="AC3879" s="27"/>
      <c r="AD3879" s="27"/>
      <c r="BA3879" s="32"/>
      <c r="BB3879" s="32"/>
      <c r="BC3879" s="28"/>
      <c r="BD3879" s="29"/>
      <c r="BE3879" s="30"/>
      <c r="BF3879" s="28"/>
      <c r="BG3879" s="29"/>
      <c r="BH3879" s="30"/>
      <c r="BI3879" s="20"/>
      <c r="BJ3879" s="20"/>
      <c r="BK3879" s="20"/>
    </row>
    <row r="3880" spans="25:63" x14ac:dyDescent="0.25">
      <c r="Y3880" s="25"/>
      <c r="AA3880" s="26"/>
      <c r="AB3880" s="27"/>
      <c r="AC3880" s="27"/>
      <c r="AD3880" s="27"/>
      <c r="BA3880" s="32"/>
      <c r="BB3880" s="32"/>
      <c r="BC3880" s="28"/>
      <c r="BD3880" s="29"/>
      <c r="BE3880" s="30"/>
      <c r="BF3880" s="28"/>
      <c r="BG3880" s="29"/>
      <c r="BH3880" s="30"/>
      <c r="BI3880" s="20"/>
      <c r="BJ3880" s="20"/>
      <c r="BK3880" s="20"/>
    </row>
    <row r="3881" spans="25:63" x14ac:dyDescent="0.25">
      <c r="Y3881" s="25"/>
      <c r="AA3881" s="26"/>
      <c r="AB3881" s="27"/>
      <c r="AC3881" s="27"/>
      <c r="AD3881" s="27"/>
      <c r="BA3881" s="32"/>
      <c r="BB3881" s="32"/>
      <c r="BC3881" s="28"/>
      <c r="BD3881" s="29"/>
      <c r="BE3881" s="30"/>
      <c r="BF3881" s="28"/>
      <c r="BG3881" s="29"/>
      <c r="BH3881" s="30"/>
      <c r="BI3881" s="20"/>
      <c r="BJ3881" s="20"/>
      <c r="BK3881" s="20"/>
    </row>
    <row r="3882" spans="25:63" x14ac:dyDescent="0.25">
      <c r="Y3882" s="25"/>
      <c r="AA3882" s="26"/>
      <c r="AB3882" s="27"/>
      <c r="AC3882" s="27"/>
      <c r="AD3882" s="27"/>
      <c r="BA3882" s="32"/>
      <c r="BB3882" s="32"/>
      <c r="BC3882" s="28"/>
      <c r="BD3882" s="29"/>
      <c r="BE3882" s="30"/>
      <c r="BF3882" s="28"/>
      <c r="BG3882" s="29"/>
      <c r="BH3882" s="30"/>
      <c r="BI3882" s="20"/>
      <c r="BJ3882" s="20"/>
      <c r="BK3882" s="20"/>
    </row>
    <row r="3883" spans="25:63" x14ac:dyDescent="0.25">
      <c r="Y3883" s="25"/>
      <c r="AA3883" s="26"/>
      <c r="AB3883" s="27"/>
      <c r="AC3883" s="27"/>
      <c r="AD3883" s="27"/>
      <c r="BA3883" s="32"/>
      <c r="BB3883" s="32"/>
      <c r="BC3883" s="28"/>
      <c r="BD3883" s="29"/>
      <c r="BE3883" s="30"/>
      <c r="BF3883" s="28"/>
      <c r="BG3883" s="29"/>
      <c r="BH3883" s="30"/>
      <c r="BI3883" s="20"/>
      <c r="BJ3883" s="20"/>
      <c r="BK3883" s="20"/>
    </row>
    <row r="3884" spans="25:63" x14ac:dyDescent="0.25">
      <c r="Y3884" s="25"/>
      <c r="AA3884" s="26"/>
      <c r="AB3884" s="27"/>
      <c r="AC3884" s="27"/>
      <c r="AD3884" s="27"/>
      <c r="BA3884" s="32"/>
      <c r="BB3884" s="32"/>
      <c r="BC3884" s="28"/>
      <c r="BD3884" s="29"/>
      <c r="BE3884" s="30"/>
      <c r="BF3884" s="28"/>
      <c r="BG3884" s="29"/>
      <c r="BH3884" s="30"/>
      <c r="BI3884" s="20"/>
      <c r="BJ3884" s="20"/>
      <c r="BK3884" s="20"/>
    </row>
    <row r="3885" spans="25:63" x14ac:dyDescent="0.25">
      <c r="Y3885" s="25"/>
      <c r="AA3885" s="26"/>
      <c r="AB3885" s="27"/>
      <c r="AC3885" s="27"/>
      <c r="AD3885" s="27"/>
      <c r="BA3885" s="32"/>
      <c r="BB3885" s="32"/>
      <c r="BC3885" s="28"/>
      <c r="BD3885" s="29"/>
      <c r="BE3885" s="30"/>
      <c r="BF3885" s="28"/>
      <c r="BG3885" s="29"/>
      <c r="BH3885" s="30"/>
      <c r="BI3885" s="20"/>
      <c r="BJ3885" s="20"/>
      <c r="BK3885" s="20"/>
    </row>
    <row r="3886" spans="25:63" x14ac:dyDescent="0.25">
      <c r="Y3886" s="25"/>
      <c r="AA3886" s="26"/>
      <c r="AB3886" s="27"/>
      <c r="AC3886" s="27"/>
      <c r="AD3886" s="27"/>
      <c r="BA3886" s="32"/>
      <c r="BB3886" s="32"/>
      <c r="BC3886" s="28"/>
      <c r="BD3886" s="29"/>
      <c r="BE3886" s="30"/>
      <c r="BF3886" s="28"/>
      <c r="BG3886" s="29"/>
      <c r="BH3886" s="30"/>
      <c r="BI3886" s="20"/>
      <c r="BJ3886" s="20"/>
      <c r="BK3886" s="20"/>
    </row>
    <row r="3887" spans="25:63" x14ac:dyDescent="0.25">
      <c r="Y3887" s="25"/>
      <c r="AA3887" s="26"/>
      <c r="AB3887" s="27"/>
      <c r="AC3887" s="27"/>
      <c r="AD3887" s="27"/>
      <c r="BA3887" s="32"/>
      <c r="BB3887" s="32"/>
      <c r="BC3887" s="28"/>
      <c r="BD3887" s="29"/>
      <c r="BE3887" s="30"/>
      <c r="BF3887" s="28"/>
      <c r="BG3887" s="29"/>
      <c r="BH3887" s="30"/>
      <c r="BI3887" s="20"/>
      <c r="BJ3887" s="20"/>
      <c r="BK3887" s="20"/>
    </row>
    <row r="3888" spans="25:63" x14ac:dyDescent="0.25">
      <c r="Y3888" s="25"/>
      <c r="AA3888" s="26"/>
      <c r="AB3888" s="27"/>
      <c r="AC3888" s="27"/>
      <c r="AD3888" s="27"/>
      <c r="BA3888" s="32"/>
      <c r="BB3888" s="32"/>
      <c r="BC3888" s="28"/>
      <c r="BD3888" s="29"/>
      <c r="BE3888" s="30"/>
      <c r="BF3888" s="28"/>
      <c r="BG3888" s="29"/>
      <c r="BH3888" s="30"/>
      <c r="BI3888" s="20"/>
      <c r="BJ3888" s="20"/>
      <c r="BK3888" s="20"/>
    </row>
    <row r="3889" spans="25:63" x14ac:dyDescent="0.25">
      <c r="Y3889" s="25"/>
      <c r="AA3889" s="26"/>
      <c r="AB3889" s="27"/>
      <c r="AC3889" s="27"/>
      <c r="AD3889" s="27"/>
      <c r="BA3889" s="32"/>
      <c r="BB3889" s="32"/>
      <c r="BC3889" s="28"/>
      <c r="BD3889" s="29"/>
      <c r="BE3889" s="30"/>
      <c r="BF3889" s="28"/>
      <c r="BG3889" s="29"/>
      <c r="BH3889" s="30"/>
      <c r="BI3889" s="20"/>
      <c r="BJ3889" s="20"/>
      <c r="BK3889" s="20"/>
    </row>
    <row r="3890" spans="25:63" x14ac:dyDescent="0.25">
      <c r="Y3890" s="25"/>
      <c r="AA3890" s="26"/>
      <c r="AB3890" s="27"/>
      <c r="AC3890" s="27"/>
      <c r="AD3890" s="27"/>
      <c r="BA3890" s="32"/>
      <c r="BB3890" s="32"/>
      <c r="BC3890" s="28"/>
      <c r="BD3890" s="29"/>
      <c r="BE3890" s="30"/>
      <c r="BF3890" s="28"/>
      <c r="BG3890" s="29"/>
      <c r="BH3890" s="30"/>
      <c r="BI3890" s="20"/>
      <c r="BJ3890" s="20"/>
      <c r="BK3890" s="20"/>
    </row>
    <row r="3891" spans="25:63" x14ac:dyDescent="0.25">
      <c r="Y3891" s="25"/>
      <c r="AA3891" s="26"/>
      <c r="AB3891" s="27"/>
      <c r="AC3891" s="27"/>
      <c r="AD3891" s="27"/>
      <c r="BA3891" s="32"/>
      <c r="BB3891" s="32"/>
      <c r="BC3891" s="28"/>
      <c r="BD3891" s="29"/>
      <c r="BE3891" s="30"/>
      <c r="BF3891" s="28"/>
      <c r="BG3891" s="29"/>
      <c r="BH3891" s="30"/>
      <c r="BI3891" s="20"/>
      <c r="BJ3891" s="20"/>
      <c r="BK3891" s="20"/>
    </row>
    <row r="3892" spans="25:63" x14ac:dyDescent="0.25">
      <c r="Y3892" s="25"/>
      <c r="AA3892" s="26"/>
      <c r="AB3892" s="27"/>
      <c r="AC3892" s="27"/>
      <c r="AD3892" s="27"/>
      <c r="BA3892" s="32"/>
      <c r="BB3892" s="32"/>
      <c r="BC3892" s="28"/>
      <c r="BD3892" s="29"/>
      <c r="BE3892" s="30"/>
      <c r="BF3892" s="28"/>
      <c r="BG3892" s="29"/>
      <c r="BH3892" s="30"/>
      <c r="BI3892" s="20"/>
      <c r="BJ3892" s="20"/>
      <c r="BK3892" s="20"/>
    </row>
    <row r="3893" spans="25:63" x14ac:dyDescent="0.25">
      <c r="Y3893" s="25"/>
      <c r="AA3893" s="26"/>
      <c r="AB3893" s="27"/>
      <c r="AC3893" s="27"/>
      <c r="AD3893" s="27"/>
      <c r="BA3893" s="32"/>
      <c r="BB3893" s="32"/>
      <c r="BC3893" s="28"/>
      <c r="BD3893" s="29"/>
      <c r="BE3893" s="30"/>
      <c r="BF3893" s="28"/>
      <c r="BG3893" s="29"/>
      <c r="BH3893" s="30"/>
      <c r="BI3893" s="20"/>
      <c r="BJ3893" s="20"/>
      <c r="BK3893" s="20"/>
    </row>
    <row r="3894" spans="25:63" x14ac:dyDescent="0.25">
      <c r="Y3894" s="25"/>
      <c r="AA3894" s="26"/>
      <c r="AB3894" s="27"/>
      <c r="AC3894" s="27"/>
      <c r="AD3894" s="27"/>
      <c r="BA3894" s="32"/>
      <c r="BB3894" s="32"/>
      <c r="BC3894" s="28"/>
      <c r="BD3894" s="29"/>
      <c r="BE3894" s="30"/>
      <c r="BF3894" s="28"/>
      <c r="BG3894" s="29"/>
      <c r="BH3894" s="30"/>
      <c r="BI3894" s="20"/>
      <c r="BJ3894" s="20"/>
      <c r="BK3894" s="20"/>
    </row>
    <row r="3895" spans="25:63" x14ac:dyDescent="0.25">
      <c r="Y3895" s="25"/>
      <c r="AA3895" s="26"/>
      <c r="AB3895" s="27"/>
      <c r="AC3895" s="27"/>
      <c r="AD3895" s="27"/>
      <c r="BA3895" s="32"/>
      <c r="BB3895" s="32"/>
      <c r="BC3895" s="28"/>
      <c r="BD3895" s="29"/>
      <c r="BE3895" s="30"/>
      <c r="BF3895" s="28"/>
      <c r="BG3895" s="29"/>
      <c r="BH3895" s="30"/>
      <c r="BI3895" s="20"/>
      <c r="BJ3895" s="20"/>
      <c r="BK3895" s="20"/>
    </row>
    <row r="3896" spans="25:63" x14ac:dyDescent="0.25">
      <c r="Y3896" s="25"/>
      <c r="AA3896" s="26"/>
      <c r="AB3896" s="27"/>
      <c r="AC3896" s="27"/>
      <c r="AD3896" s="27"/>
      <c r="BA3896" s="32"/>
      <c r="BB3896" s="32"/>
      <c r="BC3896" s="28"/>
      <c r="BD3896" s="29"/>
      <c r="BE3896" s="30"/>
      <c r="BF3896" s="28"/>
      <c r="BG3896" s="29"/>
      <c r="BH3896" s="30"/>
      <c r="BI3896" s="20"/>
      <c r="BJ3896" s="20"/>
      <c r="BK3896" s="20"/>
    </row>
    <row r="3897" spans="25:63" x14ac:dyDescent="0.25">
      <c r="Y3897" s="25"/>
      <c r="AA3897" s="26"/>
      <c r="AB3897" s="27"/>
      <c r="AC3897" s="27"/>
      <c r="AD3897" s="27"/>
      <c r="BA3897" s="32"/>
      <c r="BB3897" s="32"/>
      <c r="BC3897" s="28"/>
      <c r="BD3897" s="29"/>
      <c r="BE3897" s="30"/>
      <c r="BF3897" s="28"/>
      <c r="BG3897" s="29"/>
      <c r="BH3897" s="30"/>
      <c r="BI3897" s="20"/>
      <c r="BJ3897" s="20"/>
      <c r="BK3897" s="20"/>
    </row>
    <row r="3898" spans="25:63" x14ac:dyDescent="0.25">
      <c r="Y3898" s="25"/>
      <c r="AA3898" s="26"/>
      <c r="AB3898" s="27"/>
      <c r="AC3898" s="27"/>
      <c r="AD3898" s="27"/>
      <c r="BA3898" s="32"/>
      <c r="BB3898" s="32"/>
      <c r="BC3898" s="28"/>
      <c r="BD3898" s="29"/>
      <c r="BE3898" s="30"/>
      <c r="BF3898" s="28"/>
      <c r="BG3898" s="29"/>
      <c r="BH3898" s="30"/>
      <c r="BI3898" s="20"/>
      <c r="BJ3898" s="20"/>
      <c r="BK3898" s="20"/>
    </row>
    <row r="3899" spans="25:63" x14ac:dyDescent="0.25">
      <c r="Y3899" s="25"/>
      <c r="AA3899" s="26"/>
      <c r="AB3899" s="27"/>
      <c r="AC3899" s="27"/>
      <c r="AD3899" s="27"/>
      <c r="BA3899" s="32"/>
      <c r="BB3899" s="32"/>
      <c r="BC3899" s="28"/>
      <c r="BD3899" s="29"/>
      <c r="BE3899" s="30"/>
      <c r="BF3899" s="28"/>
      <c r="BG3899" s="29"/>
      <c r="BH3899" s="30"/>
      <c r="BI3899" s="20"/>
      <c r="BJ3899" s="20"/>
      <c r="BK3899" s="20"/>
    </row>
    <row r="3900" spans="25:63" x14ac:dyDescent="0.25">
      <c r="Y3900" s="25"/>
      <c r="AA3900" s="26"/>
      <c r="AB3900" s="27"/>
      <c r="AC3900" s="27"/>
      <c r="AD3900" s="27"/>
      <c r="BA3900" s="32"/>
      <c r="BB3900" s="32"/>
      <c r="BC3900" s="28"/>
      <c r="BD3900" s="29"/>
      <c r="BE3900" s="30"/>
      <c r="BF3900" s="28"/>
      <c r="BG3900" s="29"/>
      <c r="BH3900" s="30"/>
      <c r="BI3900" s="20"/>
      <c r="BJ3900" s="20"/>
      <c r="BK3900" s="20"/>
    </row>
    <row r="3901" spans="25:63" x14ac:dyDescent="0.25">
      <c r="Y3901" s="25"/>
      <c r="AA3901" s="26"/>
      <c r="AB3901" s="27"/>
      <c r="AC3901" s="27"/>
      <c r="AD3901" s="27"/>
      <c r="BA3901" s="32"/>
      <c r="BB3901" s="32"/>
      <c r="BC3901" s="28"/>
      <c r="BD3901" s="29"/>
      <c r="BE3901" s="30"/>
      <c r="BF3901" s="28"/>
      <c r="BG3901" s="29"/>
      <c r="BH3901" s="30"/>
      <c r="BI3901" s="20"/>
      <c r="BJ3901" s="20"/>
      <c r="BK3901" s="20"/>
    </row>
    <row r="3902" spans="25:63" x14ac:dyDescent="0.25">
      <c r="Y3902" s="25"/>
      <c r="AA3902" s="26"/>
      <c r="AB3902" s="27"/>
      <c r="AC3902" s="27"/>
      <c r="AD3902" s="27"/>
      <c r="BA3902" s="32"/>
      <c r="BB3902" s="32"/>
      <c r="BC3902" s="28"/>
      <c r="BD3902" s="29"/>
      <c r="BE3902" s="30"/>
      <c r="BF3902" s="28"/>
      <c r="BG3902" s="29"/>
      <c r="BH3902" s="30"/>
      <c r="BI3902" s="20"/>
      <c r="BJ3902" s="20"/>
      <c r="BK3902" s="20"/>
    </row>
    <row r="3903" spans="25:63" x14ac:dyDescent="0.25">
      <c r="Y3903" s="25"/>
      <c r="AA3903" s="26"/>
      <c r="AB3903" s="27"/>
      <c r="AC3903" s="27"/>
      <c r="AD3903" s="27"/>
      <c r="BA3903" s="32"/>
      <c r="BB3903" s="32"/>
      <c r="BC3903" s="28"/>
      <c r="BD3903" s="29"/>
      <c r="BE3903" s="30"/>
      <c r="BF3903" s="28"/>
      <c r="BG3903" s="29"/>
      <c r="BH3903" s="30"/>
      <c r="BI3903" s="20"/>
      <c r="BJ3903" s="20"/>
      <c r="BK3903" s="20"/>
    </row>
    <row r="3904" spans="25:63" x14ac:dyDescent="0.25">
      <c r="Y3904" s="25"/>
      <c r="AA3904" s="26"/>
      <c r="AB3904" s="27"/>
      <c r="AC3904" s="27"/>
      <c r="AD3904" s="27"/>
      <c r="BA3904" s="32"/>
      <c r="BB3904" s="32"/>
      <c r="BC3904" s="28"/>
      <c r="BD3904" s="29"/>
      <c r="BE3904" s="30"/>
      <c r="BF3904" s="28"/>
      <c r="BG3904" s="29"/>
      <c r="BH3904" s="30"/>
      <c r="BI3904" s="20"/>
      <c r="BJ3904" s="20"/>
      <c r="BK3904" s="20"/>
    </row>
    <row r="3905" spans="25:63" x14ac:dyDescent="0.25">
      <c r="Y3905" s="25"/>
      <c r="AA3905" s="26"/>
      <c r="AB3905" s="27"/>
      <c r="AC3905" s="27"/>
      <c r="AD3905" s="27"/>
      <c r="BA3905" s="32"/>
      <c r="BB3905" s="32"/>
      <c r="BC3905" s="28"/>
      <c r="BD3905" s="29"/>
      <c r="BE3905" s="30"/>
      <c r="BF3905" s="28"/>
      <c r="BG3905" s="29"/>
      <c r="BH3905" s="30"/>
      <c r="BI3905" s="20"/>
      <c r="BJ3905" s="20"/>
      <c r="BK3905" s="20"/>
    </row>
    <row r="3906" spans="25:63" x14ac:dyDescent="0.25">
      <c r="Y3906" s="25"/>
      <c r="AA3906" s="26"/>
      <c r="AB3906" s="27"/>
      <c r="AC3906" s="27"/>
      <c r="AD3906" s="27"/>
      <c r="BA3906" s="32"/>
      <c r="BB3906" s="32"/>
      <c r="BC3906" s="28"/>
      <c r="BD3906" s="29"/>
      <c r="BE3906" s="30"/>
      <c r="BF3906" s="28"/>
      <c r="BG3906" s="29"/>
      <c r="BH3906" s="30"/>
      <c r="BI3906" s="20"/>
      <c r="BJ3906" s="20"/>
      <c r="BK3906" s="20"/>
    </row>
    <row r="3907" spans="25:63" x14ac:dyDescent="0.25">
      <c r="Y3907" s="25"/>
      <c r="AA3907" s="26"/>
      <c r="AB3907" s="27"/>
      <c r="AC3907" s="27"/>
      <c r="AD3907" s="27"/>
      <c r="BA3907" s="32"/>
      <c r="BB3907" s="32"/>
      <c r="BC3907" s="28"/>
      <c r="BD3907" s="29"/>
      <c r="BE3907" s="30"/>
      <c r="BF3907" s="28"/>
      <c r="BG3907" s="29"/>
      <c r="BH3907" s="30"/>
      <c r="BI3907" s="20"/>
      <c r="BJ3907" s="20"/>
      <c r="BK3907" s="20"/>
    </row>
    <row r="3908" spans="25:63" x14ac:dyDescent="0.25">
      <c r="Y3908" s="25"/>
      <c r="AA3908" s="26"/>
      <c r="AB3908" s="27"/>
      <c r="AC3908" s="27"/>
      <c r="AD3908" s="27"/>
      <c r="BA3908" s="32"/>
      <c r="BB3908" s="32"/>
      <c r="BC3908" s="28"/>
      <c r="BD3908" s="29"/>
      <c r="BE3908" s="30"/>
      <c r="BF3908" s="28"/>
      <c r="BG3908" s="29"/>
      <c r="BH3908" s="30"/>
      <c r="BI3908" s="20"/>
      <c r="BJ3908" s="20"/>
      <c r="BK3908" s="20"/>
    </row>
    <row r="3909" spans="25:63" x14ac:dyDescent="0.25">
      <c r="Y3909" s="25"/>
      <c r="AA3909" s="26"/>
      <c r="AB3909" s="27"/>
      <c r="AC3909" s="27"/>
      <c r="AD3909" s="27"/>
      <c r="BA3909" s="32"/>
      <c r="BB3909" s="32"/>
      <c r="BC3909" s="28"/>
      <c r="BD3909" s="29"/>
      <c r="BE3909" s="30"/>
      <c r="BF3909" s="28"/>
      <c r="BG3909" s="29"/>
      <c r="BH3909" s="30"/>
      <c r="BI3909" s="20"/>
      <c r="BJ3909" s="20"/>
      <c r="BK3909" s="20"/>
    </row>
    <row r="3910" spans="25:63" x14ac:dyDescent="0.25">
      <c r="Y3910" s="25"/>
      <c r="AA3910" s="26"/>
      <c r="AB3910" s="27"/>
      <c r="AC3910" s="27"/>
      <c r="AD3910" s="27"/>
      <c r="BA3910" s="32"/>
      <c r="BB3910" s="32"/>
      <c r="BC3910" s="28"/>
      <c r="BD3910" s="29"/>
      <c r="BE3910" s="30"/>
      <c r="BF3910" s="28"/>
      <c r="BG3910" s="29"/>
      <c r="BH3910" s="30"/>
      <c r="BI3910" s="20"/>
      <c r="BJ3910" s="20"/>
      <c r="BK3910" s="20"/>
    </row>
    <row r="3911" spans="25:63" x14ac:dyDescent="0.25">
      <c r="Y3911" s="25"/>
      <c r="AA3911" s="26"/>
      <c r="AB3911" s="27"/>
      <c r="AC3911" s="27"/>
      <c r="AD3911" s="27"/>
      <c r="BA3911" s="32"/>
      <c r="BB3911" s="32"/>
      <c r="BC3911" s="28"/>
      <c r="BD3911" s="29"/>
      <c r="BE3911" s="30"/>
      <c r="BF3911" s="28"/>
      <c r="BG3911" s="29"/>
      <c r="BH3911" s="30"/>
      <c r="BI3911" s="20"/>
      <c r="BJ3911" s="20"/>
      <c r="BK3911" s="20"/>
    </row>
    <row r="3912" spans="25:63" x14ac:dyDescent="0.25">
      <c r="Y3912" s="25"/>
      <c r="AA3912" s="26"/>
      <c r="AB3912" s="27"/>
      <c r="AC3912" s="27"/>
      <c r="AD3912" s="27"/>
      <c r="BA3912" s="32"/>
      <c r="BB3912" s="32"/>
      <c r="BC3912" s="28"/>
      <c r="BD3912" s="29"/>
      <c r="BE3912" s="30"/>
      <c r="BF3912" s="28"/>
      <c r="BG3912" s="29"/>
      <c r="BH3912" s="30"/>
      <c r="BI3912" s="20"/>
      <c r="BJ3912" s="20"/>
      <c r="BK3912" s="20"/>
    </row>
    <row r="3913" spans="25:63" x14ac:dyDescent="0.25">
      <c r="Y3913" s="25"/>
      <c r="AA3913" s="26"/>
      <c r="AB3913" s="27"/>
      <c r="AC3913" s="27"/>
      <c r="AD3913" s="27"/>
      <c r="BA3913" s="32"/>
      <c r="BB3913" s="32"/>
      <c r="BC3913" s="28"/>
      <c r="BD3913" s="29"/>
      <c r="BE3913" s="30"/>
      <c r="BF3913" s="28"/>
      <c r="BG3913" s="29"/>
      <c r="BH3913" s="30"/>
      <c r="BI3913" s="20"/>
      <c r="BJ3913" s="20"/>
      <c r="BK3913" s="20"/>
    </row>
    <row r="3914" spans="25:63" x14ac:dyDescent="0.25">
      <c r="Y3914" s="25"/>
      <c r="AA3914" s="26"/>
      <c r="AB3914" s="27"/>
      <c r="AC3914" s="27"/>
      <c r="AD3914" s="27"/>
      <c r="BA3914" s="32"/>
      <c r="BB3914" s="32"/>
      <c r="BC3914" s="28"/>
      <c r="BD3914" s="29"/>
      <c r="BE3914" s="30"/>
      <c r="BF3914" s="28"/>
      <c r="BG3914" s="29"/>
      <c r="BH3914" s="30"/>
      <c r="BI3914" s="20"/>
      <c r="BJ3914" s="20"/>
      <c r="BK3914" s="20"/>
    </row>
    <row r="3915" spans="25:63" x14ac:dyDescent="0.25">
      <c r="Y3915" s="25"/>
      <c r="AA3915" s="26"/>
      <c r="AB3915" s="27"/>
      <c r="AC3915" s="27"/>
      <c r="AD3915" s="27"/>
      <c r="BA3915" s="32"/>
      <c r="BB3915" s="32"/>
      <c r="BC3915" s="28"/>
      <c r="BD3915" s="29"/>
      <c r="BE3915" s="30"/>
      <c r="BF3915" s="28"/>
      <c r="BG3915" s="29"/>
      <c r="BH3915" s="30"/>
      <c r="BI3915" s="20"/>
      <c r="BJ3915" s="20"/>
      <c r="BK3915" s="20"/>
    </row>
    <row r="3916" spans="25:63" x14ac:dyDescent="0.25">
      <c r="Y3916" s="25"/>
      <c r="AA3916" s="26"/>
      <c r="AB3916" s="27"/>
      <c r="AC3916" s="27"/>
      <c r="AD3916" s="27"/>
      <c r="BA3916" s="32"/>
      <c r="BB3916" s="32"/>
      <c r="BC3916" s="28"/>
      <c r="BD3916" s="29"/>
      <c r="BE3916" s="30"/>
      <c r="BF3916" s="28"/>
      <c r="BG3916" s="29"/>
      <c r="BH3916" s="30"/>
      <c r="BI3916" s="20"/>
      <c r="BJ3916" s="20"/>
      <c r="BK3916" s="20"/>
    </row>
    <row r="3917" spans="25:63" x14ac:dyDescent="0.25">
      <c r="Y3917" s="25"/>
      <c r="AA3917" s="26"/>
      <c r="AB3917" s="27"/>
      <c r="AC3917" s="27"/>
      <c r="AD3917" s="27"/>
      <c r="BA3917" s="32"/>
      <c r="BB3917" s="32"/>
      <c r="BC3917" s="28"/>
      <c r="BD3917" s="29"/>
      <c r="BE3917" s="30"/>
      <c r="BF3917" s="28"/>
      <c r="BG3917" s="29"/>
      <c r="BH3917" s="30"/>
      <c r="BI3917" s="20"/>
      <c r="BJ3917" s="20"/>
      <c r="BK3917" s="20"/>
    </row>
    <row r="3918" spans="25:63" x14ac:dyDescent="0.25">
      <c r="Y3918" s="25"/>
      <c r="AA3918" s="26"/>
      <c r="AB3918" s="27"/>
      <c r="AC3918" s="27"/>
      <c r="AD3918" s="27"/>
      <c r="BA3918" s="32"/>
      <c r="BB3918" s="32"/>
      <c r="BC3918" s="28"/>
      <c r="BD3918" s="29"/>
      <c r="BE3918" s="30"/>
      <c r="BF3918" s="28"/>
      <c r="BG3918" s="29"/>
      <c r="BH3918" s="30"/>
      <c r="BI3918" s="20"/>
      <c r="BJ3918" s="20"/>
      <c r="BK3918" s="20"/>
    </row>
    <row r="3919" spans="25:63" x14ac:dyDescent="0.25">
      <c r="Y3919" s="25"/>
      <c r="AA3919" s="26"/>
      <c r="AB3919" s="27"/>
      <c r="AC3919" s="27"/>
      <c r="AD3919" s="27"/>
      <c r="BA3919" s="32"/>
      <c r="BB3919" s="32"/>
      <c r="BC3919" s="28"/>
      <c r="BD3919" s="29"/>
      <c r="BE3919" s="30"/>
      <c r="BF3919" s="28"/>
      <c r="BG3919" s="29"/>
      <c r="BH3919" s="30"/>
      <c r="BI3919" s="20"/>
      <c r="BJ3919" s="20"/>
      <c r="BK3919" s="20"/>
    </row>
    <row r="3920" spans="25:63" x14ac:dyDescent="0.25">
      <c r="Y3920" s="25"/>
      <c r="AA3920" s="26"/>
      <c r="AB3920" s="27"/>
      <c r="AC3920" s="27"/>
      <c r="AD3920" s="27"/>
      <c r="BA3920" s="32"/>
      <c r="BB3920" s="32"/>
      <c r="BC3920" s="28"/>
      <c r="BD3920" s="29"/>
      <c r="BE3920" s="30"/>
      <c r="BF3920" s="28"/>
      <c r="BG3920" s="29"/>
      <c r="BH3920" s="30"/>
      <c r="BI3920" s="20"/>
      <c r="BJ3920" s="20"/>
      <c r="BK3920" s="20"/>
    </row>
    <row r="3921" spans="25:63" x14ac:dyDescent="0.25">
      <c r="Y3921" s="25"/>
      <c r="AA3921" s="26"/>
      <c r="AB3921" s="27"/>
      <c r="AC3921" s="27"/>
      <c r="AD3921" s="27"/>
      <c r="BA3921" s="32"/>
      <c r="BB3921" s="32"/>
      <c r="BC3921" s="28"/>
      <c r="BD3921" s="29"/>
      <c r="BE3921" s="30"/>
      <c r="BF3921" s="28"/>
      <c r="BG3921" s="29"/>
      <c r="BH3921" s="30"/>
      <c r="BI3921" s="20"/>
      <c r="BJ3921" s="20"/>
      <c r="BK3921" s="20"/>
    </row>
    <row r="3922" spans="25:63" x14ac:dyDescent="0.25">
      <c r="Y3922" s="25"/>
      <c r="AA3922" s="26"/>
      <c r="AB3922" s="27"/>
      <c r="AC3922" s="27"/>
      <c r="AD3922" s="27"/>
      <c r="BA3922" s="32"/>
      <c r="BB3922" s="32"/>
      <c r="BC3922" s="28"/>
      <c r="BD3922" s="29"/>
      <c r="BE3922" s="30"/>
      <c r="BF3922" s="28"/>
      <c r="BG3922" s="29"/>
      <c r="BH3922" s="30"/>
      <c r="BI3922" s="20"/>
      <c r="BJ3922" s="20"/>
      <c r="BK3922" s="20"/>
    </row>
    <row r="3923" spans="25:63" x14ac:dyDescent="0.25">
      <c r="Y3923" s="25"/>
      <c r="AA3923" s="26"/>
      <c r="AB3923" s="27"/>
      <c r="AC3923" s="27"/>
      <c r="AD3923" s="27"/>
      <c r="BA3923" s="32"/>
      <c r="BB3923" s="32"/>
      <c r="BC3923" s="28"/>
      <c r="BD3923" s="29"/>
      <c r="BE3923" s="30"/>
      <c r="BF3923" s="28"/>
      <c r="BG3923" s="29"/>
      <c r="BH3923" s="30"/>
      <c r="BI3923" s="20"/>
      <c r="BJ3923" s="20"/>
      <c r="BK3923" s="20"/>
    </row>
    <row r="3924" spans="25:63" x14ac:dyDescent="0.25">
      <c r="Y3924" s="25"/>
      <c r="AA3924" s="26"/>
      <c r="AB3924" s="27"/>
      <c r="AC3924" s="27"/>
      <c r="AD3924" s="27"/>
      <c r="BA3924" s="32"/>
      <c r="BB3924" s="32"/>
      <c r="BC3924" s="28"/>
      <c r="BD3924" s="29"/>
      <c r="BE3924" s="30"/>
      <c r="BF3924" s="28"/>
      <c r="BG3924" s="29"/>
      <c r="BH3924" s="30"/>
      <c r="BI3924" s="20"/>
      <c r="BJ3924" s="20"/>
      <c r="BK3924" s="20"/>
    </row>
    <row r="3925" spans="25:63" x14ac:dyDescent="0.25">
      <c r="Y3925" s="25"/>
      <c r="AA3925" s="26"/>
      <c r="AB3925" s="27"/>
      <c r="AC3925" s="27"/>
      <c r="AD3925" s="27"/>
      <c r="BA3925" s="32"/>
      <c r="BB3925" s="32"/>
      <c r="BC3925" s="28"/>
      <c r="BD3925" s="29"/>
      <c r="BE3925" s="30"/>
      <c r="BF3925" s="28"/>
      <c r="BG3925" s="29"/>
      <c r="BH3925" s="30"/>
      <c r="BI3925" s="20"/>
      <c r="BJ3925" s="20"/>
      <c r="BK3925" s="20"/>
    </row>
    <row r="3926" spans="25:63" x14ac:dyDescent="0.25">
      <c r="Y3926" s="25"/>
      <c r="AA3926" s="26"/>
      <c r="AB3926" s="27"/>
      <c r="AC3926" s="27"/>
      <c r="AD3926" s="27"/>
      <c r="BA3926" s="32"/>
      <c r="BB3926" s="32"/>
      <c r="BC3926" s="28"/>
      <c r="BD3926" s="29"/>
      <c r="BE3926" s="30"/>
      <c r="BF3926" s="28"/>
      <c r="BG3926" s="29"/>
      <c r="BH3926" s="30"/>
      <c r="BI3926" s="20"/>
      <c r="BJ3926" s="20"/>
      <c r="BK3926" s="20"/>
    </row>
    <row r="3927" spans="25:63" x14ac:dyDescent="0.25">
      <c r="Y3927" s="25"/>
      <c r="AA3927" s="26"/>
      <c r="AB3927" s="27"/>
      <c r="AC3927" s="27"/>
      <c r="AD3927" s="27"/>
      <c r="BA3927" s="32"/>
      <c r="BB3927" s="32"/>
      <c r="BC3927" s="28"/>
      <c r="BD3927" s="29"/>
      <c r="BE3927" s="30"/>
      <c r="BF3927" s="28"/>
      <c r="BG3927" s="29"/>
      <c r="BH3927" s="30"/>
      <c r="BI3927" s="20"/>
      <c r="BJ3927" s="20"/>
      <c r="BK3927" s="20"/>
    </row>
    <row r="3928" spans="25:63" x14ac:dyDescent="0.25">
      <c r="Y3928" s="25"/>
      <c r="AA3928" s="26"/>
      <c r="AB3928" s="27"/>
      <c r="AC3928" s="27"/>
      <c r="AD3928" s="27"/>
      <c r="BA3928" s="32"/>
      <c r="BB3928" s="32"/>
      <c r="BC3928" s="28"/>
      <c r="BD3928" s="29"/>
      <c r="BE3928" s="30"/>
      <c r="BF3928" s="28"/>
      <c r="BG3928" s="29"/>
      <c r="BH3928" s="30"/>
      <c r="BI3928" s="20"/>
      <c r="BJ3928" s="20"/>
      <c r="BK3928" s="20"/>
    </row>
    <row r="3929" spans="25:63" x14ac:dyDescent="0.25">
      <c r="Y3929" s="25"/>
      <c r="AA3929" s="26"/>
      <c r="AB3929" s="27"/>
      <c r="AC3929" s="27"/>
      <c r="AD3929" s="27"/>
      <c r="BA3929" s="32"/>
      <c r="BB3929" s="32"/>
      <c r="BC3929" s="28"/>
      <c r="BD3929" s="29"/>
      <c r="BE3929" s="30"/>
      <c r="BF3929" s="28"/>
      <c r="BG3929" s="29"/>
      <c r="BH3929" s="30"/>
      <c r="BI3929" s="20"/>
      <c r="BJ3929" s="20"/>
      <c r="BK3929" s="20"/>
    </row>
    <row r="3930" spans="25:63" x14ac:dyDescent="0.25">
      <c r="Y3930" s="25"/>
      <c r="AA3930" s="26"/>
      <c r="AB3930" s="27"/>
      <c r="AC3930" s="27"/>
      <c r="AD3930" s="27"/>
      <c r="BA3930" s="32"/>
      <c r="BB3930" s="32"/>
      <c r="BC3930" s="28"/>
      <c r="BD3930" s="29"/>
      <c r="BE3930" s="30"/>
      <c r="BF3930" s="28"/>
      <c r="BG3930" s="29"/>
      <c r="BH3930" s="30"/>
      <c r="BI3930" s="20"/>
      <c r="BJ3930" s="20"/>
      <c r="BK3930" s="20"/>
    </row>
    <row r="3931" spans="25:63" x14ac:dyDescent="0.25">
      <c r="Y3931" s="25"/>
      <c r="AA3931" s="26"/>
      <c r="AB3931" s="27"/>
      <c r="AC3931" s="27"/>
      <c r="AD3931" s="27"/>
      <c r="BA3931" s="32"/>
      <c r="BB3931" s="32"/>
      <c r="BC3931" s="28"/>
      <c r="BD3931" s="29"/>
      <c r="BE3931" s="30"/>
      <c r="BF3931" s="28"/>
      <c r="BG3931" s="29"/>
      <c r="BH3931" s="30"/>
      <c r="BI3931" s="20"/>
      <c r="BJ3931" s="20"/>
      <c r="BK3931" s="20"/>
    </row>
    <row r="3932" spans="25:63" x14ac:dyDescent="0.25">
      <c r="Y3932" s="25"/>
      <c r="AA3932" s="26"/>
      <c r="AB3932" s="27"/>
      <c r="AC3932" s="27"/>
      <c r="AD3932" s="27"/>
      <c r="BA3932" s="32"/>
      <c r="BB3932" s="32"/>
      <c r="BC3932" s="28"/>
      <c r="BD3932" s="29"/>
      <c r="BE3932" s="30"/>
      <c r="BF3932" s="28"/>
      <c r="BG3932" s="29"/>
      <c r="BH3932" s="30"/>
      <c r="BI3932" s="20"/>
      <c r="BJ3932" s="20"/>
      <c r="BK3932" s="20"/>
    </row>
    <row r="3933" spans="25:63" x14ac:dyDescent="0.25">
      <c r="Y3933" s="25"/>
      <c r="AA3933" s="26"/>
      <c r="AB3933" s="27"/>
      <c r="AC3933" s="27"/>
      <c r="AD3933" s="27"/>
      <c r="BA3933" s="32"/>
      <c r="BB3933" s="32"/>
      <c r="BC3933" s="28"/>
      <c r="BD3933" s="29"/>
      <c r="BE3933" s="30"/>
      <c r="BF3933" s="28"/>
      <c r="BG3933" s="29"/>
      <c r="BH3933" s="30"/>
      <c r="BI3933" s="20"/>
      <c r="BJ3933" s="20"/>
      <c r="BK3933" s="20"/>
    </row>
    <row r="3934" spans="25:63" x14ac:dyDescent="0.25">
      <c r="Y3934" s="25"/>
      <c r="AA3934" s="26"/>
      <c r="AB3934" s="27"/>
      <c r="AC3934" s="27"/>
      <c r="AD3934" s="27"/>
      <c r="BA3934" s="32"/>
      <c r="BB3934" s="32"/>
      <c r="BC3934" s="28"/>
      <c r="BD3934" s="29"/>
      <c r="BE3934" s="30"/>
      <c r="BF3934" s="28"/>
      <c r="BG3934" s="29"/>
      <c r="BH3934" s="30"/>
      <c r="BI3934" s="20"/>
      <c r="BJ3934" s="20"/>
      <c r="BK3934" s="20"/>
    </row>
    <row r="3935" spans="25:63" x14ac:dyDescent="0.25">
      <c r="Y3935" s="25"/>
      <c r="AA3935" s="26"/>
      <c r="AB3935" s="27"/>
      <c r="AC3935" s="27"/>
      <c r="AD3935" s="27"/>
      <c r="BA3935" s="32"/>
      <c r="BB3935" s="32"/>
      <c r="BC3935" s="28"/>
      <c r="BD3935" s="29"/>
      <c r="BE3935" s="30"/>
      <c r="BF3935" s="28"/>
      <c r="BG3935" s="29"/>
      <c r="BH3935" s="30"/>
      <c r="BI3935" s="20"/>
      <c r="BJ3935" s="20"/>
      <c r="BK3935" s="20"/>
    </row>
    <row r="3936" spans="25:63" x14ac:dyDescent="0.25">
      <c r="Y3936" s="25"/>
      <c r="AA3936" s="26"/>
      <c r="AB3936" s="27"/>
      <c r="AC3936" s="27"/>
      <c r="AD3936" s="27"/>
      <c r="BA3936" s="32"/>
      <c r="BB3936" s="32"/>
      <c r="BC3936" s="28"/>
      <c r="BD3936" s="29"/>
      <c r="BE3936" s="30"/>
      <c r="BF3936" s="28"/>
      <c r="BG3936" s="29"/>
      <c r="BH3936" s="30"/>
      <c r="BI3936" s="20"/>
      <c r="BJ3936" s="20"/>
      <c r="BK3936" s="20"/>
    </row>
    <row r="3937" spans="25:63" x14ac:dyDescent="0.25">
      <c r="Y3937" s="25"/>
      <c r="AA3937" s="26"/>
      <c r="AB3937" s="27"/>
      <c r="AC3937" s="27"/>
      <c r="AD3937" s="27"/>
      <c r="BA3937" s="32"/>
      <c r="BB3937" s="32"/>
      <c r="BC3937" s="28"/>
      <c r="BD3937" s="29"/>
      <c r="BE3937" s="30"/>
      <c r="BF3937" s="28"/>
      <c r="BG3937" s="29"/>
      <c r="BH3937" s="30"/>
      <c r="BI3937" s="20"/>
      <c r="BJ3937" s="20"/>
      <c r="BK3937" s="20"/>
    </row>
    <row r="3938" spans="25:63" x14ac:dyDescent="0.25">
      <c r="Y3938" s="25"/>
      <c r="AA3938" s="26"/>
      <c r="AB3938" s="27"/>
      <c r="AC3938" s="27"/>
      <c r="AD3938" s="27"/>
      <c r="BA3938" s="32"/>
      <c r="BB3938" s="32"/>
      <c r="BC3938" s="28"/>
      <c r="BD3938" s="29"/>
      <c r="BE3938" s="30"/>
      <c r="BF3938" s="28"/>
      <c r="BG3938" s="29"/>
      <c r="BH3938" s="30"/>
      <c r="BI3938" s="20"/>
      <c r="BJ3938" s="20"/>
      <c r="BK3938" s="20"/>
    </row>
    <row r="3939" spans="25:63" x14ac:dyDescent="0.25">
      <c r="Y3939" s="25"/>
      <c r="AA3939" s="26"/>
      <c r="AB3939" s="27"/>
      <c r="AC3939" s="27"/>
      <c r="AD3939" s="27"/>
      <c r="BA3939" s="32"/>
      <c r="BB3939" s="32"/>
      <c r="BC3939" s="28"/>
      <c r="BD3939" s="29"/>
      <c r="BE3939" s="30"/>
      <c r="BF3939" s="28"/>
      <c r="BG3939" s="29"/>
      <c r="BH3939" s="30"/>
      <c r="BI3939" s="20"/>
      <c r="BJ3939" s="20"/>
      <c r="BK3939" s="20"/>
    </row>
    <row r="3940" spans="25:63" x14ac:dyDescent="0.25">
      <c r="Y3940" s="25"/>
      <c r="AA3940" s="26"/>
      <c r="AB3940" s="27"/>
      <c r="AC3940" s="27"/>
      <c r="AD3940" s="27"/>
      <c r="BA3940" s="32"/>
      <c r="BB3940" s="32"/>
      <c r="BC3940" s="28"/>
      <c r="BD3940" s="29"/>
      <c r="BE3940" s="30"/>
      <c r="BF3940" s="28"/>
      <c r="BG3940" s="29"/>
      <c r="BH3940" s="30"/>
      <c r="BI3940" s="20"/>
      <c r="BJ3940" s="20"/>
      <c r="BK3940" s="20"/>
    </row>
    <row r="3941" spans="25:63" x14ac:dyDescent="0.25">
      <c r="Y3941" s="25"/>
      <c r="AA3941" s="26"/>
      <c r="AB3941" s="27"/>
      <c r="AC3941" s="27"/>
      <c r="AD3941" s="27"/>
      <c r="BA3941" s="32"/>
      <c r="BB3941" s="32"/>
      <c r="BC3941" s="28"/>
      <c r="BD3941" s="29"/>
      <c r="BE3941" s="30"/>
      <c r="BF3941" s="28"/>
      <c r="BG3941" s="29"/>
      <c r="BH3941" s="30"/>
      <c r="BI3941" s="20"/>
      <c r="BJ3941" s="20"/>
      <c r="BK3941" s="20"/>
    </row>
    <row r="3942" spans="25:63" x14ac:dyDescent="0.25">
      <c r="Y3942" s="25"/>
      <c r="AA3942" s="26"/>
      <c r="AB3942" s="27"/>
      <c r="AC3942" s="27"/>
      <c r="AD3942" s="27"/>
      <c r="BA3942" s="32"/>
      <c r="BB3942" s="32"/>
      <c r="BC3942" s="28"/>
      <c r="BD3942" s="29"/>
      <c r="BE3942" s="30"/>
      <c r="BF3942" s="28"/>
      <c r="BG3942" s="29"/>
      <c r="BH3942" s="30"/>
      <c r="BI3942" s="20"/>
      <c r="BJ3942" s="20"/>
      <c r="BK3942" s="20"/>
    </row>
    <row r="3943" spans="25:63" x14ac:dyDescent="0.25">
      <c r="Y3943" s="25"/>
      <c r="AA3943" s="26"/>
      <c r="AB3943" s="27"/>
      <c r="AC3943" s="27"/>
      <c r="AD3943" s="27"/>
      <c r="BA3943" s="32"/>
      <c r="BB3943" s="32"/>
      <c r="BC3943" s="28"/>
      <c r="BD3943" s="29"/>
      <c r="BE3943" s="30"/>
      <c r="BF3943" s="28"/>
      <c r="BG3943" s="29"/>
      <c r="BH3943" s="30"/>
      <c r="BI3943" s="20"/>
      <c r="BJ3943" s="20"/>
      <c r="BK3943" s="20"/>
    </row>
    <row r="3944" spans="25:63" x14ac:dyDescent="0.25">
      <c r="Y3944" s="25"/>
      <c r="AA3944" s="26"/>
      <c r="AB3944" s="27"/>
      <c r="AC3944" s="27"/>
      <c r="AD3944" s="27"/>
      <c r="BA3944" s="32"/>
      <c r="BB3944" s="32"/>
      <c r="BC3944" s="28"/>
      <c r="BD3944" s="29"/>
      <c r="BE3944" s="30"/>
      <c r="BF3944" s="28"/>
      <c r="BG3944" s="29"/>
      <c r="BH3944" s="30"/>
      <c r="BI3944" s="20"/>
      <c r="BJ3944" s="20"/>
      <c r="BK3944" s="20"/>
    </row>
    <row r="3945" spans="25:63" x14ac:dyDescent="0.25">
      <c r="Y3945" s="25"/>
      <c r="AA3945" s="26"/>
      <c r="AB3945" s="27"/>
      <c r="AC3945" s="27"/>
      <c r="AD3945" s="27"/>
      <c r="BA3945" s="32"/>
      <c r="BB3945" s="32"/>
      <c r="BC3945" s="28"/>
      <c r="BD3945" s="29"/>
      <c r="BE3945" s="30"/>
      <c r="BF3945" s="28"/>
      <c r="BG3945" s="29"/>
      <c r="BH3945" s="30"/>
      <c r="BI3945" s="20"/>
      <c r="BJ3945" s="20"/>
      <c r="BK3945" s="20"/>
    </row>
    <row r="3946" spans="25:63" x14ac:dyDescent="0.25">
      <c r="Y3946" s="25"/>
      <c r="AA3946" s="26"/>
      <c r="AB3946" s="27"/>
      <c r="AC3946" s="27"/>
      <c r="AD3946" s="27"/>
      <c r="BA3946" s="32"/>
      <c r="BB3946" s="32"/>
      <c r="BC3946" s="28"/>
      <c r="BD3946" s="29"/>
      <c r="BE3946" s="30"/>
      <c r="BF3946" s="28"/>
      <c r="BG3946" s="29"/>
      <c r="BH3946" s="30"/>
      <c r="BI3946" s="20"/>
      <c r="BJ3946" s="20"/>
      <c r="BK3946" s="20"/>
    </row>
    <row r="3947" spans="25:63" x14ac:dyDescent="0.25">
      <c r="Y3947" s="25"/>
      <c r="AA3947" s="26"/>
      <c r="AB3947" s="27"/>
      <c r="AC3947" s="27"/>
      <c r="AD3947" s="27"/>
      <c r="BA3947" s="32"/>
      <c r="BB3947" s="32"/>
      <c r="BC3947" s="28"/>
      <c r="BD3947" s="29"/>
      <c r="BE3947" s="30"/>
      <c r="BF3947" s="28"/>
      <c r="BG3947" s="29"/>
      <c r="BH3947" s="30"/>
      <c r="BI3947" s="20"/>
      <c r="BJ3947" s="20"/>
      <c r="BK3947" s="20"/>
    </row>
    <row r="3948" spans="25:63" x14ac:dyDescent="0.25">
      <c r="Y3948" s="25"/>
      <c r="AA3948" s="26"/>
      <c r="AB3948" s="27"/>
      <c r="AC3948" s="27"/>
      <c r="AD3948" s="27"/>
      <c r="BA3948" s="32"/>
      <c r="BB3948" s="32"/>
      <c r="BC3948" s="28"/>
      <c r="BD3948" s="29"/>
      <c r="BE3948" s="30"/>
      <c r="BF3948" s="28"/>
      <c r="BG3948" s="29"/>
      <c r="BH3948" s="30"/>
      <c r="BI3948" s="20"/>
      <c r="BJ3948" s="20"/>
      <c r="BK3948" s="20"/>
    </row>
    <row r="3949" spans="25:63" x14ac:dyDescent="0.25">
      <c r="Y3949" s="25"/>
      <c r="AA3949" s="26"/>
      <c r="AB3949" s="27"/>
      <c r="AC3949" s="27"/>
      <c r="AD3949" s="27"/>
      <c r="BA3949" s="32"/>
      <c r="BB3949" s="32"/>
      <c r="BC3949" s="28"/>
      <c r="BD3949" s="29"/>
      <c r="BE3949" s="30"/>
      <c r="BF3949" s="28"/>
      <c r="BG3949" s="29"/>
      <c r="BH3949" s="30"/>
      <c r="BI3949" s="20"/>
      <c r="BJ3949" s="20"/>
      <c r="BK3949" s="20"/>
    </row>
    <row r="3950" spans="25:63" x14ac:dyDescent="0.25">
      <c r="Y3950" s="25"/>
      <c r="AA3950" s="26"/>
      <c r="AB3950" s="27"/>
      <c r="AC3950" s="27"/>
      <c r="AD3950" s="27"/>
      <c r="BA3950" s="32"/>
      <c r="BB3950" s="32"/>
      <c r="BC3950" s="28"/>
      <c r="BD3950" s="29"/>
      <c r="BE3950" s="30"/>
      <c r="BF3950" s="28"/>
      <c r="BG3950" s="29"/>
      <c r="BH3950" s="30"/>
      <c r="BI3950" s="20"/>
      <c r="BJ3950" s="20"/>
      <c r="BK3950" s="20"/>
    </row>
    <row r="3951" spans="25:63" x14ac:dyDescent="0.25">
      <c r="Y3951" s="25"/>
      <c r="AA3951" s="26"/>
      <c r="AB3951" s="27"/>
      <c r="AC3951" s="27"/>
      <c r="AD3951" s="27"/>
      <c r="BA3951" s="32"/>
      <c r="BB3951" s="32"/>
      <c r="BC3951" s="28"/>
      <c r="BD3951" s="29"/>
      <c r="BE3951" s="30"/>
      <c r="BF3951" s="28"/>
      <c r="BG3951" s="29"/>
      <c r="BH3951" s="30"/>
      <c r="BI3951" s="20"/>
      <c r="BJ3951" s="20"/>
      <c r="BK3951" s="20"/>
    </row>
    <row r="3952" spans="25:63" x14ac:dyDescent="0.25">
      <c r="Y3952" s="25"/>
      <c r="AA3952" s="26"/>
      <c r="AB3952" s="27"/>
      <c r="AC3952" s="27"/>
      <c r="AD3952" s="27"/>
      <c r="BA3952" s="32"/>
      <c r="BB3952" s="32"/>
      <c r="BC3952" s="28"/>
      <c r="BD3952" s="29"/>
      <c r="BE3952" s="30"/>
      <c r="BF3952" s="28"/>
      <c r="BG3952" s="29"/>
      <c r="BH3952" s="30"/>
      <c r="BI3952" s="20"/>
      <c r="BJ3952" s="20"/>
      <c r="BK3952" s="20"/>
    </row>
    <row r="3953" spans="25:63" x14ac:dyDescent="0.25">
      <c r="Y3953" s="25"/>
      <c r="AA3953" s="26"/>
      <c r="AB3953" s="27"/>
      <c r="AC3953" s="27"/>
      <c r="AD3953" s="27"/>
      <c r="BA3953" s="32"/>
      <c r="BB3953" s="32"/>
      <c r="BC3953" s="28"/>
      <c r="BD3953" s="29"/>
      <c r="BE3953" s="30"/>
      <c r="BF3953" s="28"/>
      <c r="BG3953" s="29"/>
      <c r="BH3953" s="30"/>
      <c r="BI3953" s="20"/>
      <c r="BJ3953" s="20"/>
      <c r="BK3953" s="20"/>
    </row>
    <row r="3954" spans="25:63" x14ac:dyDescent="0.25">
      <c r="Y3954" s="25"/>
      <c r="AA3954" s="26"/>
      <c r="AB3954" s="27"/>
      <c r="AC3954" s="27"/>
      <c r="AD3954" s="27"/>
      <c r="BA3954" s="32"/>
      <c r="BB3954" s="32"/>
      <c r="BC3954" s="28"/>
      <c r="BD3954" s="29"/>
      <c r="BE3954" s="30"/>
      <c r="BF3954" s="28"/>
      <c r="BG3954" s="29"/>
      <c r="BH3954" s="30"/>
      <c r="BI3954" s="20"/>
      <c r="BJ3954" s="20"/>
      <c r="BK3954" s="20"/>
    </row>
    <row r="3955" spans="25:63" x14ac:dyDescent="0.25">
      <c r="Y3955" s="25"/>
      <c r="AA3955" s="26"/>
      <c r="AB3955" s="27"/>
      <c r="AC3955" s="27"/>
      <c r="AD3955" s="27"/>
      <c r="BA3955" s="32"/>
      <c r="BB3955" s="32"/>
      <c r="BC3955" s="28"/>
      <c r="BD3955" s="29"/>
      <c r="BE3955" s="30"/>
      <c r="BF3955" s="28"/>
      <c r="BG3955" s="29"/>
      <c r="BH3955" s="30"/>
      <c r="BI3955" s="20"/>
      <c r="BJ3955" s="20"/>
      <c r="BK3955" s="20"/>
    </row>
    <row r="3956" spans="25:63" x14ac:dyDescent="0.25">
      <c r="Y3956" s="25"/>
      <c r="AA3956" s="26"/>
      <c r="AB3956" s="27"/>
      <c r="AC3956" s="27"/>
      <c r="AD3956" s="27"/>
      <c r="BA3956" s="32"/>
      <c r="BB3956" s="32"/>
      <c r="BC3956" s="28"/>
      <c r="BD3956" s="29"/>
      <c r="BE3956" s="30"/>
      <c r="BF3956" s="28"/>
      <c r="BG3956" s="29"/>
      <c r="BH3956" s="30"/>
      <c r="BI3956" s="20"/>
      <c r="BJ3956" s="20"/>
      <c r="BK3956" s="20"/>
    </row>
    <row r="3957" spans="25:63" x14ac:dyDescent="0.25">
      <c r="Y3957" s="25"/>
      <c r="AA3957" s="26"/>
      <c r="AB3957" s="27"/>
      <c r="AC3957" s="27"/>
      <c r="AD3957" s="27"/>
      <c r="BA3957" s="32"/>
      <c r="BB3957" s="32"/>
      <c r="BC3957" s="28"/>
      <c r="BD3957" s="29"/>
      <c r="BE3957" s="30"/>
      <c r="BF3957" s="28"/>
      <c r="BG3957" s="29"/>
      <c r="BH3957" s="30"/>
      <c r="BI3957" s="20"/>
      <c r="BJ3957" s="20"/>
      <c r="BK3957" s="20"/>
    </row>
    <row r="3958" spans="25:63" x14ac:dyDescent="0.25">
      <c r="Y3958" s="25"/>
      <c r="AA3958" s="26"/>
      <c r="AB3958" s="27"/>
      <c r="AC3958" s="27"/>
      <c r="AD3958" s="27"/>
      <c r="BA3958" s="32"/>
      <c r="BB3958" s="32"/>
      <c r="BC3958" s="28"/>
      <c r="BD3958" s="29"/>
      <c r="BE3958" s="30"/>
      <c r="BF3958" s="28"/>
      <c r="BG3958" s="29"/>
      <c r="BH3958" s="30"/>
      <c r="BI3958" s="20"/>
      <c r="BJ3958" s="20"/>
      <c r="BK3958" s="20"/>
    </row>
    <row r="3959" spans="25:63" x14ac:dyDescent="0.25">
      <c r="Y3959" s="25"/>
      <c r="AA3959" s="26"/>
      <c r="AB3959" s="27"/>
      <c r="AC3959" s="27"/>
      <c r="AD3959" s="27"/>
      <c r="BA3959" s="32"/>
      <c r="BB3959" s="32"/>
      <c r="BC3959" s="28"/>
      <c r="BD3959" s="29"/>
      <c r="BE3959" s="30"/>
      <c r="BF3959" s="28"/>
      <c r="BG3959" s="29"/>
      <c r="BH3959" s="30"/>
      <c r="BI3959" s="20"/>
      <c r="BJ3959" s="20"/>
      <c r="BK3959" s="20"/>
    </row>
    <row r="3960" spans="25:63" x14ac:dyDescent="0.25">
      <c r="Y3960" s="25"/>
      <c r="AA3960" s="26"/>
      <c r="AB3960" s="27"/>
      <c r="AC3960" s="27"/>
      <c r="AD3960" s="27"/>
      <c r="BA3960" s="32"/>
      <c r="BB3960" s="32"/>
      <c r="BC3960" s="28"/>
      <c r="BD3960" s="29"/>
      <c r="BE3960" s="30"/>
      <c r="BF3960" s="28"/>
      <c r="BG3960" s="29"/>
      <c r="BH3960" s="30"/>
      <c r="BI3960" s="20"/>
      <c r="BJ3960" s="20"/>
      <c r="BK3960" s="20"/>
    </row>
    <row r="3961" spans="25:63" x14ac:dyDescent="0.25">
      <c r="Y3961" s="25"/>
      <c r="AA3961" s="26"/>
      <c r="AB3961" s="27"/>
      <c r="AC3961" s="27"/>
      <c r="AD3961" s="27"/>
      <c r="BA3961" s="32"/>
      <c r="BB3961" s="32"/>
      <c r="BC3961" s="28"/>
      <c r="BD3961" s="29"/>
      <c r="BE3961" s="30"/>
      <c r="BF3961" s="28"/>
      <c r="BG3961" s="29"/>
      <c r="BH3961" s="30"/>
      <c r="BI3961" s="20"/>
      <c r="BJ3961" s="20"/>
      <c r="BK3961" s="20"/>
    </row>
    <row r="3962" spans="25:63" x14ac:dyDescent="0.25">
      <c r="Y3962" s="25"/>
      <c r="AA3962" s="26"/>
      <c r="AB3962" s="27"/>
      <c r="AC3962" s="27"/>
      <c r="AD3962" s="27"/>
      <c r="BA3962" s="32"/>
      <c r="BB3962" s="32"/>
      <c r="BC3962" s="28"/>
      <c r="BD3962" s="29"/>
      <c r="BE3962" s="30"/>
      <c r="BF3962" s="28"/>
      <c r="BG3962" s="29"/>
      <c r="BH3962" s="30"/>
      <c r="BI3962" s="20"/>
      <c r="BJ3962" s="20"/>
      <c r="BK3962" s="20"/>
    </row>
    <row r="3963" spans="25:63" x14ac:dyDescent="0.25">
      <c r="Y3963" s="25"/>
      <c r="AA3963" s="26"/>
      <c r="AB3963" s="27"/>
      <c r="AC3963" s="27"/>
      <c r="AD3963" s="27"/>
      <c r="BA3963" s="32"/>
      <c r="BB3963" s="32"/>
      <c r="BC3963" s="28"/>
      <c r="BD3963" s="29"/>
      <c r="BE3963" s="30"/>
      <c r="BF3963" s="28"/>
      <c r="BG3963" s="29"/>
      <c r="BH3963" s="30"/>
      <c r="BI3963" s="20"/>
      <c r="BJ3963" s="20"/>
      <c r="BK3963" s="20"/>
    </row>
    <row r="3964" spans="25:63" x14ac:dyDescent="0.25">
      <c r="Y3964" s="25"/>
      <c r="AA3964" s="26"/>
      <c r="AB3964" s="27"/>
      <c r="AC3964" s="27"/>
      <c r="AD3964" s="27"/>
      <c r="BA3964" s="32"/>
      <c r="BB3964" s="32"/>
      <c r="BC3964" s="28"/>
      <c r="BD3964" s="29"/>
      <c r="BE3964" s="30"/>
      <c r="BF3964" s="28"/>
      <c r="BG3964" s="29"/>
      <c r="BH3964" s="30"/>
      <c r="BI3964" s="20"/>
      <c r="BJ3964" s="20"/>
      <c r="BK3964" s="20"/>
    </row>
    <row r="3965" spans="25:63" x14ac:dyDescent="0.25">
      <c r="Y3965" s="25"/>
      <c r="AA3965" s="26"/>
      <c r="AB3965" s="27"/>
      <c r="AC3965" s="27"/>
      <c r="AD3965" s="27"/>
      <c r="BA3965" s="32"/>
      <c r="BB3965" s="32"/>
      <c r="BC3965" s="28"/>
      <c r="BD3965" s="29"/>
      <c r="BE3965" s="30"/>
      <c r="BF3965" s="28"/>
      <c r="BG3965" s="29"/>
      <c r="BH3965" s="30"/>
      <c r="BI3965" s="20"/>
      <c r="BJ3965" s="20"/>
      <c r="BK3965" s="20"/>
    </row>
    <row r="3966" spans="25:63" x14ac:dyDescent="0.25">
      <c r="Y3966" s="25"/>
      <c r="AA3966" s="26"/>
      <c r="AB3966" s="27"/>
      <c r="AC3966" s="27"/>
      <c r="AD3966" s="27"/>
      <c r="BA3966" s="32"/>
      <c r="BB3966" s="32"/>
      <c r="BC3966" s="28"/>
      <c r="BD3966" s="29"/>
      <c r="BE3966" s="30"/>
      <c r="BF3966" s="28"/>
      <c r="BG3966" s="29"/>
      <c r="BH3966" s="30"/>
      <c r="BI3966" s="20"/>
      <c r="BJ3966" s="20"/>
      <c r="BK3966" s="20"/>
    </row>
    <row r="3967" spans="25:63" x14ac:dyDescent="0.25">
      <c r="Y3967" s="25"/>
      <c r="AA3967" s="26"/>
      <c r="AB3967" s="27"/>
      <c r="AC3967" s="27"/>
      <c r="AD3967" s="27"/>
      <c r="BA3967" s="32"/>
      <c r="BB3967" s="32"/>
      <c r="BC3967" s="28"/>
      <c r="BD3967" s="29"/>
      <c r="BE3967" s="30"/>
      <c r="BF3967" s="28"/>
      <c r="BG3967" s="29"/>
      <c r="BH3967" s="30"/>
      <c r="BI3967" s="20"/>
      <c r="BJ3967" s="20"/>
      <c r="BK3967" s="20"/>
    </row>
    <row r="3968" spans="25:63" x14ac:dyDescent="0.25">
      <c r="Y3968" s="25"/>
      <c r="AA3968" s="26"/>
      <c r="AB3968" s="27"/>
      <c r="AC3968" s="27"/>
      <c r="AD3968" s="27"/>
      <c r="BA3968" s="32"/>
      <c r="BB3968" s="32"/>
      <c r="BC3968" s="28"/>
      <c r="BD3968" s="29"/>
      <c r="BE3968" s="30"/>
      <c r="BF3968" s="28"/>
      <c r="BG3968" s="29"/>
      <c r="BH3968" s="30"/>
      <c r="BI3968" s="20"/>
      <c r="BJ3968" s="20"/>
      <c r="BK3968" s="20"/>
    </row>
    <row r="3969" spans="25:63" x14ac:dyDescent="0.25">
      <c r="Y3969" s="25"/>
      <c r="AA3969" s="26"/>
      <c r="AB3969" s="27"/>
      <c r="AC3969" s="27"/>
      <c r="AD3969" s="27"/>
      <c r="BA3969" s="32"/>
      <c r="BB3969" s="32"/>
      <c r="BC3969" s="28"/>
      <c r="BD3969" s="29"/>
      <c r="BE3969" s="30"/>
      <c r="BF3969" s="28"/>
      <c r="BG3969" s="29"/>
      <c r="BH3969" s="30"/>
      <c r="BI3969" s="20"/>
      <c r="BJ3969" s="20"/>
      <c r="BK3969" s="20"/>
    </row>
    <row r="3970" spans="25:63" x14ac:dyDescent="0.25">
      <c r="Y3970" s="25"/>
      <c r="AA3970" s="26"/>
      <c r="AB3970" s="27"/>
      <c r="AC3970" s="27"/>
      <c r="AD3970" s="27"/>
      <c r="BA3970" s="32"/>
      <c r="BB3970" s="32"/>
      <c r="BC3970" s="28"/>
      <c r="BD3970" s="29"/>
      <c r="BE3970" s="30"/>
      <c r="BF3970" s="28"/>
      <c r="BG3970" s="29"/>
      <c r="BH3970" s="30"/>
      <c r="BI3970" s="20"/>
      <c r="BJ3970" s="20"/>
      <c r="BK3970" s="20"/>
    </row>
    <row r="3971" spans="25:63" x14ac:dyDescent="0.25">
      <c r="Y3971" s="25"/>
      <c r="AA3971" s="26"/>
      <c r="AB3971" s="27"/>
      <c r="AC3971" s="27"/>
      <c r="AD3971" s="27"/>
      <c r="BA3971" s="32"/>
      <c r="BB3971" s="32"/>
      <c r="BC3971" s="28"/>
      <c r="BD3971" s="29"/>
      <c r="BE3971" s="30"/>
      <c r="BF3971" s="28"/>
      <c r="BG3971" s="29"/>
      <c r="BH3971" s="30"/>
      <c r="BI3971" s="20"/>
      <c r="BJ3971" s="20"/>
      <c r="BK3971" s="20"/>
    </row>
    <row r="3972" spans="25:63" x14ac:dyDescent="0.25">
      <c r="Y3972" s="25"/>
      <c r="AA3972" s="26"/>
      <c r="AB3972" s="27"/>
      <c r="AC3972" s="27"/>
      <c r="AD3972" s="27"/>
      <c r="BA3972" s="32"/>
      <c r="BB3972" s="32"/>
      <c r="BC3972" s="28"/>
      <c r="BD3972" s="29"/>
      <c r="BE3972" s="30"/>
      <c r="BF3972" s="28"/>
      <c r="BG3972" s="29"/>
      <c r="BH3972" s="30"/>
      <c r="BI3972" s="20"/>
      <c r="BJ3972" s="20"/>
      <c r="BK3972" s="20"/>
    </row>
    <row r="3973" spans="25:63" x14ac:dyDescent="0.25">
      <c r="Y3973" s="25"/>
      <c r="AA3973" s="26"/>
      <c r="AB3973" s="27"/>
      <c r="AC3973" s="27"/>
      <c r="AD3973" s="27"/>
      <c r="BA3973" s="32"/>
      <c r="BB3973" s="32"/>
      <c r="BC3973" s="28"/>
      <c r="BD3973" s="29"/>
      <c r="BE3973" s="30"/>
      <c r="BF3973" s="28"/>
      <c r="BG3973" s="29"/>
      <c r="BH3973" s="30"/>
      <c r="BI3973" s="20"/>
      <c r="BJ3973" s="20"/>
      <c r="BK3973" s="20"/>
    </row>
    <row r="3974" spans="25:63" x14ac:dyDescent="0.25">
      <c r="Y3974" s="25"/>
      <c r="AA3974" s="26"/>
      <c r="AB3974" s="27"/>
      <c r="AC3974" s="27"/>
      <c r="AD3974" s="27"/>
      <c r="BA3974" s="32"/>
      <c r="BB3974" s="32"/>
      <c r="BC3974" s="28"/>
      <c r="BD3974" s="29"/>
      <c r="BE3974" s="30"/>
      <c r="BF3974" s="28"/>
      <c r="BG3974" s="29"/>
      <c r="BH3974" s="30"/>
      <c r="BI3974" s="20"/>
      <c r="BJ3974" s="20"/>
      <c r="BK3974" s="20"/>
    </row>
    <row r="3975" spans="25:63" x14ac:dyDescent="0.25">
      <c r="Y3975" s="25"/>
      <c r="AA3975" s="26"/>
      <c r="AB3975" s="27"/>
      <c r="AC3975" s="27"/>
      <c r="AD3975" s="27"/>
      <c r="BA3975" s="32"/>
      <c r="BB3975" s="32"/>
      <c r="BC3975" s="28"/>
      <c r="BD3975" s="29"/>
      <c r="BE3975" s="30"/>
      <c r="BF3975" s="28"/>
      <c r="BG3975" s="29"/>
      <c r="BH3975" s="30"/>
      <c r="BI3975" s="20"/>
      <c r="BJ3975" s="20"/>
      <c r="BK3975" s="20"/>
    </row>
    <row r="3976" spans="25:63" x14ac:dyDescent="0.25">
      <c r="Y3976" s="25"/>
      <c r="AA3976" s="26"/>
      <c r="AB3976" s="27"/>
      <c r="AC3976" s="27"/>
      <c r="AD3976" s="27"/>
      <c r="BA3976" s="32"/>
      <c r="BB3976" s="32"/>
      <c r="BC3976" s="28"/>
      <c r="BD3976" s="29"/>
      <c r="BE3976" s="30"/>
      <c r="BF3976" s="28"/>
      <c r="BG3976" s="29"/>
      <c r="BH3976" s="30"/>
      <c r="BI3976" s="20"/>
      <c r="BJ3976" s="20"/>
      <c r="BK3976" s="20"/>
    </row>
    <row r="3977" spans="25:63" x14ac:dyDescent="0.25">
      <c r="Y3977" s="25"/>
      <c r="AA3977" s="26"/>
      <c r="AB3977" s="27"/>
      <c r="AC3977" s="27"/>
      <c r="AD3977" s="27"/>
      <c r="BA3977" s="32"/>
      <c r="BB3977" s="32"/>
      <c r="BC3977" s="28"/>
      <c r="BD3977" s="29"/>
      <c r="BE3977" s="30"/>
      <c r="BF3977" s="28"/>
      <c r="BG3977" s="29"/>
      <c r="BH3977" s="30"/>
      <c r="BI3977" s="20"/>
      <c r="BJ3977" s="20"/>
      <c r="BK3977" s="20"/>
    </row>
    <row r="3978" spans="25:63" x14ac:dyDescent="0.25">
      <c r="Y3978" s="25"/>
      <c r="AA3978" s="26"/>
      <c r="AB3978" s="27"/>
      <c r="AC3978" s="27"/>
      <c r="AD3978" s="27"/>
      <c r="BA3978" s="32"/>
      <c r="BB3978" s="32"/>
      <c r="BC3978" s="28"/>
      <c r="BD3978" s="29"/>
      <c r="BE3978" s="30"/>
      <c r="BF3978" s="28"/>
      <c r="BG3978" s="29"/>
      <c r="BH3978" s="30"/>
      <c r="BI3978" s="20"/>
      <c r="BJ3978" s="20"/>
      <c r="BK3978" s="20"/>
    </row>
    <row r="3979" spans="25:63" x14ac:dyDescent="0.25">
      <c r="Y3979" s="25"/>
      <c r="AA3979" s="26"/>
      <c r="AB3979" s="27"/>
      <c r="AC3979" s="27"/>
      <c r="AD3979" s="27"/>
      <c r="BA3979" s="32"/>
      <c r="BB3979" s="32"/>
      <c r="BC3979" s="28"/>
      <c r="BD3979" s="29"/>
      <c r="BE3979" s="30"/>
      <c r="BF3979" s="28"/>
      <c r="BG3979" s="29"/>
      <c r="BH3979" s="30"/>
      <c r="BI3979" s="20"/>
      <c r="BJ3979" s="20"/>
      <c r="BK3979" s="20"/>
    </row>
    <row r="3980" spans="25:63" x14ac:dyDescent="0.25">
      <c r="Y3980" s="25"/>
      <c r="AA3980" s="26"/>
      <c r="AB3980" s="27"/>
      <c r="AC3980" s="27"/>
      <c r="AD3980" s="27"/>
      <c r="BA3980" s="32"/>
      <c r="BB3980" s="32"/>
      <c r="BC3980" s="28"/>
      <c r="BD3980" s="29"/>
      <c r="BE3980" s="30"/>
      <c r="BF3980" s="28"/>
      <c r="BG3980" s="29"/>
      <c r="BH3980" s="30"/>
      <c r="BI3980" s="20"/>
      <c r="BJ3980" s="20"/>
      <c r="BK3980" s="20"/>
    </row>
    <row r="3981" spans="25:63" x14ac:dyDescent="0.25">
      <c r="Y3981" s="25"/>
      <c r="AA3981" s="26"/>
      <c r="AB3981" s="27"/>
      <c r="AC3981" s="27"/>
      <c r="AD3981" s="27"/>
      <c r="BA3981" s="32"/>
      <c r="BB3981" s="32"/>
      <c r="BC3981" s="28"/>
      <c r="BD3981" s="29"/>
      <c r="BE3981" s="30"/>
      <c r="BF3981" s="28"/>
      <c r="BG3981" s="29"/>
      <c r="BH3981" s="30"/>
      <c r="BI3981" s="20"/>
      <c r="BJ3981" s="20"/>
      <c r="BK3981" s="20"/>
    </row>
    <row r="3982" spans="25:63" x14ac:dyDescent="0.25">
      <c r="Y3982" s="25"/>
      <c r="AA3982" s="26"/>
      <c r="AB3982" s="27"/>
      <c r="AC3982" s="27"/>
      <c r="AD3982" s="27"/>
      <c r="BA3982" s="32"/>
      <c r="BB3982" s="32"/>
      <c r="BC3982" s="28"/>
      <c r="BD3982" s="29"/>
      <c r="BE3982" s="30"/>
      <c r="BF3982" s="28"/>
      <c r="BG3982" s="29"/>
      <c r="BH3982" s="30"/>
      <c r="BI3982" s="20"/>
      <c r="BJ3982" s="20"/>
      <c r="BK3982" s="20"/>
    </row>
    <row r="3983" spans="25:63" x14ac:dyDescent="0.25">
      <c r="Y3983" s="25"/>
      <c r="AA3983" s="26"/>
      <c r="AB3983" s="27"/>
      <c r="AC3983" s="27"/>
      <c r="AD3983" s="27"/>
      <c r="BA3983" s="32"/>
      <c r="BB3983" s="32"/>
      <c r="BC3983" s="28"/>
      <c r="BD3983" s="29"/>
      <c r="BE3983" s="30"/>
      <c r="BF3983" s="28"/>
      <c r="BG3983" s="29"/>
      <c r="BH3983" s="30"/>
      <c r="BI3983" s="20"/>
      <c r="BJ3983" s="20"/>
      <c r="BK3983" s="20"/>
    </row>
    <row r="3984" spans="25:63" x14ac:dyDescent="0.25">
      <c r="Y3984" s="25"/>
      <c r="AA3984" s="26"/>
      <c r="AB3984" s="27"/>
      <c r="AC3984" s="27"/>
      <c r="AD3984" s="27"/>
      <c r="BA3984" s="32"/>
      <c r="BB3984" s="32"/>
      <c r="BC3984" s="28"/>
      <c r="BD3984" s="29"/>
      <c r="BE3984" s="30"/>
      <c r="BF3984" s="28"/>
      <c r="BG3984" s="29"/>
      <c r="BH3984" s="30"/>
      <c r="BI3984" s="20"/>
      <c r="BJ3984" s="20"/>
      <c r="BK3984" s="20"/>
    </row>
    <row r="3985" spans="25:63" x14ac:dyDescent="0.25">
      <c r="Y3985" s="25"/>
      <c r="AA3985" s="26"/>
      <c r="AB3985" s="27"/>
      <c r="AC3985" s="27"/>
      <c r="AD3985" s="27"/>
      <c r="BA3985" s="32"/>
      <c r="BB3985" s="32"/>
      <c r="BC3985" s="28"/>
      <c r="BD3985" s="29"/>
      <c r="BE3985" s="30"/>
      <c r="BF3985" s="28"/>
      <c r="BG3985" s="29"/>
      <c r="BH3985" s="30"/>
      <c r="BI3985" s="20"/>
      <c r="BJ3985" s="20"/>
      <c r="BK3985" s="20"/>
    </row>
    <row r="3986" spans="25:63" x14ac:dyDescent="0.25">
      <c r="Y3986" s="25"/>
      <c r="AA3986" s="26"/>
      <c r="AB3986" s="27"/>
      <c r="AC3986" s="27"/>
      <c r="AD3986" s="27"/>
      <c r="BA3986" s="32"/>
      <c r="BB3986" s="32"/>
      <c r="BC3986" s="28"/>
      <c r="BD3986" s="29"/>
      <c r="BE3986" s="30"/>
      <c r="BF3986" s="28"/>
      <c r="BG3986" s="29"/>
      <c r="BH3986" s="30"/>
      <c r="BI3986" s="20"/>
      <c r="BJ3986" s="20"/>
      <c r="BK3986" s="20"/>
    </row>
    <row r="3987" spans="25:63" x14ac:dyDescent="0.25">
      <c r="Y3987" s="25"/>
      <c r="AA3987" s="26"/>
      <c r="AB3987" s="27"/>
      <c r="AC3987" s="27"/>
      <c r="AD3987" s="27"/>
      <c r="BA3987" s="32"/>
      <c r="BB3987" s="32"/>
      <c r="BC3987" s="28"/>
      <c r="BD3987" s="29"/>
      <c r="BE3987" s="30"/>
      <c r="BF3987" s="28"/>
      <c r="BG3987" s="29"/>
      <c r="BH3987" s="30"/>
      <c r="BI3987" s="20"/>
      <c r="BJ3987" s="20"/>
      <c r="BK3987" s="20"/>
    </row>
    <row r="3988" spans="25:63" x14ac:dyDescent="0.25">
      <c r="Y3988" s="25"/>
      <c r="AA3988" s="26"/>
      <c r="AB3988" s="27"/>
      <c r="AC3988" s="27"/>
      <c r="AD3988" s="27"/>
      <c r="BA3988" s="32"/>
      <c r="BB3988" s="32"/>
      <c r="BC3988" s="28"/>
      <c r="BD3988" s="29"/>
      <c r="BE3988" s="30"/>
      <c r="BF3988" s="28"/>
      <c r="BG3988" s="29"/>
      <c r="BH3988" s="30"/>
      <c r="BI3988" s="20"/>
      <c r="BJ3988" s="20"/>
      <c r="BK3988" s="20"/>
    </row>
    <row r="3989" spans="25:63" x14ac:dyDescent="0.25">
      <c r="Y3989" s="25"/>
      <c r="AA3989" s="26"/>
      <c r="AB3989" s="27"/>
      <c r="AC3989" s="27"/>
      <c r="AD3989" s="27"/>
      <c r="BA3989" s="32"/>
      <c r="BB3989" s="32"/>
      <c r="BC3989" s="28"/>
      <c r="BD3989" s="29"/>
      <c r="BE3989" s="30"/>
      <c r="BF3989" s="28"/>
      <c r="BG3989" s="29"/>
      <c r="BH3989" s="30"/>
      <c r="BI3989" s="20"/>
      <c r="BJ3989" s="20"/>
      <c r="BK3989" s="20"/>
    </row>
    <row r="3990" spans="25:63" x14ac:dyDescent="0.25">
      <c r="Y3990" s="25"/>
      <c r="AA3990" s="26"/>
      <c r="AB3990" s="27"/>
      <c r="AC3990" s="27"/>
      <c r="AD3990" s="27"/>
      <c r="BA3990" s="32"/>
      <c r="BB3990" s="32"/>
      <c r="BC3990" s="28"/>
      <c r="BD3990" s="29"/>
      <c r="BE3990" s="30"/>
      <c r="BF3990" s="28"/>
      <c r="BG3990" s="29"/>
      <c r="BH3990" s="30"/>
      <c r="BI3990" s="20"/>
      <c r="BJ3990" s="20"/>
      <c r="BK3990" s="20"/>
    </row>
    <row r="3991" spans="25:63" x14ac:dyDescent="0.25">
      <c r="Y3991" s="25"/>
      <c r="AA3991" s="26"/>
      <c r="AB3991" s="27"/>
      <c r="AC3991" s="27"/>
      <c r="AD3991" s="27"/>
      <c r="BA3991" s="32"/>
      <c r="BB3991" s="32"/>
      <c r="BC3991" s="28"/>
      <c r="BD3991" s="29"/>
      <c r="BE3991" s="30"/>
      <c r="BF3991" s="28"/>
      <c r="BG3991" s="29"/>
      <c r="BH3991" s="30"/>
      <c r="BI3991" s="20"/>
      <c r="BJ3991" s="20"/>
      <c r="BK3991" s="20"/>
    </row>
    <row r="3992" spans="25:63" x14ac:dyDescent="0.25">
      <c r="Y3992" s="25"/>
      <c r="AA3992" s="26"/>
      <c r="AB3992" s="27"/>
      <c r="AC3992" s="27"/>
      <c r="AD3992" s="27"/>
      <c r="BA3992" s="32"/>
      <c r="BB3992" s="32"/>
      <c r="BC3992" s="28"/>
      <c r="BD3992" s="29"/>
      <c r="BE3992" s="30"/>
      <c r="BF3992" s="28"/>
      <c r="BG3992" s="29"/>
      <c r="BH3992" s="30"/>
      <c r="BI3992" s="20"/>
      <c r="BJ3992" s="20"/>
      <c r="BK3992" s="20"/>
    </row>
    <row r="3993" spans="25:63" x14ac:dyDescent="0.25">
      <c r="Y3993" s="25"/>
      <c r="AA3993" s="26"/>
      <c r="AB3993" s="27"/>
      <c r="AC3993" s="27"/>
      <c r="AD3993" s="27"/>
      <c r="BA3993" s="32"/>
      <c r="BB3993" s="32"/>
      <c r="BC3993" s="28"/>
      <c r="BD3993" s="29"/>
      <c r="BE3993" s="30"/>
      <c r="BF3993" s="28"/>
      <c r="BG3993" s="29"/>
      <c r="BH3993" s="30"/>
      <c r="BI3993" s="20"/>
      <c r="BJ3993" s="20"/>
      <c r="BK3993" s="20"/>
    </row>
    <row r="3994" spans="25:63" x14ac:dyDescent="0.25">
      <c r="Y3994" s="25"/>
      <c r="AA3994" s="26"/>
      <c r="AB3994" s="27"/>
      <c r="AC3994" s="27"/>
      <c r="AD3994" s="27"/>
      <c r="BA3994" s="32"/>
      <c r="BB3994" s="32"/>
      <c r="BC3994" s="28"/>
      <c r="BD3994" s="29"/>
      <c r="BE3994" s="30"/>
      <c r="BF3994" s="28"/>
      <c r="BG3994" s="29"/>
      <c r="BH3994" s="30"/>
      <c r="BI3994" s="20"/>
      <c r="BJ3994" s="20"/>
      <c r="BK3994" s="20"/>
    </row>
    <row r="3995" spans="25:63" x14ac:dyDescent="0.25">
      <c r="Y3995" s="25"/>
      <c r="AA3995" s="26"/>
      <c r="AB3995" s="27"/>
      <c r="AC3995" s="27"/>
      <c r="AD3995" s="27"/>
      <c r="BA3995" s="32"/>
      <c r="BB3995" s="32"/>
      <c r="BC3995" s="28"/>
      <c r="BD3995" s="29"/>
      <c r="BE3995" s="30"/>
      <c r="BF3995" s="28"/>
      <c r="BG3995" s="29"/>
      <c r="BH3995" s="30"/>
      <c r="BI3995" s="20"/>
      <c r="BJ3995" s="20"/>
      <c r="BK3995" s="20"/>
    </row>
    <row r="3996" spans="25:63" x14ac:dyDescent="0.25">
      <c r="Y3996" s="25"/>
      <c r="AA3996" s="26"/>
      <c r="AB3996" s="27"/>
      <c r="AC3996" s="27"/>
      <c r="AD3996" s="27"/>
      <c r="BA3996" s="32"/>
      <c r="BB3996" s="32"/>
      <c r="BC3996" s="28"/>
      <c r="BD3996" s="29"/>
      <c r="BE3996" s="30"/>
      <c r="BF3996" s="28"/>
      <c r="BG3996" s="29"/>
      <c r="BH3996" s="30"/>
      <c r="BI3996" s="20"/>
      <c r="BJ3996" s="20"/>
      <c r="BK3996" s="20"/>
    </row>
    <row r="3997" spans="25:63" x14ac:dyDescent="0.25">
      <c r="Y3997" s="25"/>
      <c r="AA3997" s="26"/>
      <c r="AB3997" s="27"/>
      <c r="AC3997" s="27"/>
      <c r="AD3997" s="27"/>
      <c r="BA3997" s="32"/>
      <c r="BB3997" s="32"/>
      <c r="BC3997" s="28"/>
      <c r="BD3997" s="29"/>
      <c r="BE3997" s="30"/>
      <c r="BF3997" s="28"/>
      <c r="BG3997" s="29"/>
      <c r="BH3997" s="30"/>
      <c r="BI3997" s="20"/>
      <c r="BJ3997" s="20"/>
      <c r="BK3997" s="20"/>
    </row>
    <row r="3998" spans="25:63" x14ac:dyDescent="0.25">
      <c r="Y3998" s="25"/>
      <c r="AA3998" s="26"/>
      <c r="AB3998" s="27"/>
      <c r="AC3998" s="27"/>
      <c r="AD3998" s="27"/>
      <c r="BA3998" s="32"/>
      <c r="BB3998" s="32"/>
      <c r="BC3998" s="28"/>
      <c r="BD3998" s="29"/>
      <c r="BE3998" s="30"/>
      <c r="BF3998" s="28"/>
      <c r="BG3998" s="29"/>
      <c r="BH3998" s="30"/>
      <c r="BI3998" s="20"/>
      <c r="BJ3998" s="20"/>
      <c r="BK3998" s="20"/>
    </row>
    <row r="3999" spans="25:63" x14ac:dyDescent="0.25">
      <c r="Y3999" s="25"/>
      <c r="AA3999" s="26"/>
      <c r="AB3999" s="27"/>
      <c r="AC3999" s="27"/>
      <c r="AD3999" s="27"/>
      <c r="BA3999" s="32"/>
      <c r="BB3999" s="32"/>
      <c r="BC3999" s="28"/>
      <c r="BD3999" s="29"/>
      <c r="BE3999" s="30"/>
      <c r="BF3999" s="28"/>
      <c r="BG3999" s="29"/>
      <c r="BH3999" s="30"/>
      <c r="BI3999" s="20"/>
      <c r="BJ3999" s="20"/>
      <c r="BK3999" s="20"/>
    </row>
    <row r="4000" spans="25:63" x14ac:dyDescent="0.25">
      <c r="Y4000" s="25"/>
      <c r="AA4000" s="26"/>
      <c r="AB4000" s="27"/>
      <c r="AC4000" s="27"/>
      <c r="AD4000" s="27"/>
      <c r="BA4000" s="32"/>
      <c r="BB4000" s="32"/>
      <c r="BC4000" s="28"/>
      <c r="BD4000" s="29"/>
      <c r="BE4000" s="30"/>
      <c r="BF4000" s="28"/>
      <c r="BG4000" s="29"/>
      <c r="BH4000" s="30"/>
      <c r="BI4000" s="20"/>
      <c r="BJ4000" s="20"/>
      <c r="BK4000" s="20"/>
    </row>
    <row r="4001" spans="25:63" x14ac:dyDescent="0.25">
      <c r="Y4001" s="25"/>
      <c r="AA4001" s="26"/>
      <c r="AB4001" s="27"/>
      <c r="AC4001" s="27"/>
      <c r="AD4001" s="27"/>
      <c r="BA4001" s="32"/>
      <c r="BB4001" s="32"/>
      <c r="BC4001" s="28"/>
      <c r="BD4001" s="29"/>
      <c r="BE4001" s="30"/>
      <c r="BF4001" s="28"/>
      <c r="BG4001" s="29"/>
      <c r="BH4001" s="30"/>
      <c r="BI4001" s="20"/>
      <c r="BJ4001" s="20"/>
      <c r="BK4001" s="20"/>
    </row>
    <row r="4002" spans="25:63" x14ac:dyDescent="0.25">
      <c r="Y4002" s="25"/>
      <c r="AA4002" s="26"/>
      <c r="AB4002" s="27"/>
      <c r="AC4002" s="27"/>
      <c r="AD4002" s="27"/>
      <c r="BA4002" s="32"/>
      <c r="BB4002" s="32"/>
      <c r="BC4002" s="28"/>
      <c r="BD4002" s="29"/>
      <c r="BE4002" s="30"/>
      <c r="BF4002" s="28"/>
      <c r="BG4002" s="29"/>
      <c r="BH4002" s="30"/>
      <c r="BI4002" s="20"/>
      <c r="BJ4002" s="20"/>
      <c r="BK4002" s="20"/>
    </row>
    <row r="4003" spans="25:63" x14ac:dyDescent="0.25">
      <c r="Y4003" s="25"/>
      <c r="AA4003" s="26"/>
      <c r="AB4003" s="27"/>
      <c r="AC4003" s="27"/>
      <c r="AD4003" s="27"/>
      <c r="BA4003" s="32"/>
      <c r="BB4003" s="32"/>
      <c r="BC4003" s="28"/>
      <c r="BD4003" s="29"/>
      <c r="BE4003" s="30"/>
      <c r="BF4003" s="28"/>
      <c r="BG4003" s="29"/>
      <c r="BH4003" s="30"/>
      <c r="BI4003" s="20"/>
      <c r="BJ4003" s="20"/>
      <c r="BK4003" s="20"/>
    </row>
    <row r="4004" spans="25:63" x14ac:dyDescent="0.25">
      <c r="Y4004" s="25"/>
      <c r="AA4004" s="26"/>
      <c r="AB4004" s="27"/>
      <c r="AC4004" s="27"/>
      <c r="AD4004" s="27"/>
      <c r="BA4004" s="32"/>
      <c r="BB4004" s="32"/>
      <c r="BC4004" s="28"/>
      <c r="BD4004" s="29"/>
      <c r="BE4004" s="30"/>
      <c r="BF4004" s="28"/>
      <c r="BG4004" s="29"/>
      <c r="BH4004" s="30"/>
      <c r="BI4004" s="20"/>
      <c r="BJ4004" s="20"/>
      <c r="BK4004" s="20"/>
    </row>
    <row r="4005" spans="25:63" x14ac:dyDescent="0.25">
      <c r="Y4005" s="25"/>
      <c r="AA4005" s="26"/>
      <c r="AB4005" s="27"/>
      <c r="AC4005" s="27"/>
      <c r="AD4005" s="27"/>
      <c r="BA4005" s="32"/>
      <c r="BB4005" s="32"/>
      <c r="BC4005" s="28"/>
      <c r="BD4005" s="29"/>
      <c r="BE4005" s="30"/>
      <c r="BF4005" s="28"/>
      <c r="BG4005" s="29"/>
      <c r="BH4005" s="30"/>
      <c r="BI4005" s="20"/>
      <c r="BJ4005" s="20"/>
      <c r="BK4005" s="20"/>
    </row>
    <row r="4006" spans="25:63" x14ac:dyDescent="0.25">
      <c r="Y4006" s="25"/>
      <c r="AA4006" s="26"/>
      <c r="AB4006" s="27"/>
      <c r="AC4006" s="27"/>
      <c r="AD4006" s="27"/>
      <c r="BA4006" s="32"/>
      <c r="BB4006" s="32"/>
      <c r="BC4006" s="28"/>
      <c r="BD4006" s="29"/>
      <c r="BE4006" s="30"/>
      <c r="BF4006" s="28"/>
      <c r="BG4006" s="29"/>
      <c r="BH4006" s="30"/>
      <c r="BI4006" s="20"/>
      <c r="BJ4006" s="20"/>
      <c r="BK4006" s="20"/>
    </row>
    <row r="4007" spans="25:63" x14ac:dyDescent="0.25">
      <c r="Y4007" s="25"/>
      <c r="AA4007" s="26"/>
      <c r="AB4007" s="27"/>
      <c r="AC4007" s="27"/>
      <c r="AD4007" s="27"/>
      <c r="BA4007" s="32"/>
      <c r="BB4007" s="32"/>
      <c r="BC4007" s="28"/>
      <c r="BD4007" s="29"/>
      <c r="BE4007" s="30"/>
      <c r="BF4007" s="28"/>
      <c r="BG4007" s="29"/>
      <c r="BH4007" s="30"/>
      <c r="BI4007" s="20"/>
      <c r="BJ4007" s="20"/>
      <c r="BK4007" s="20"/>
    </row>
    <row r="4008" spans="25:63" x14ac:dyDescent="0.25">
      <c r="Y4008" s="25"/>
      <c r="AA4008" s="26"/>
      <c r="AB4008" s="27"/>
      <c r="AC4008" s="27"/>
      <c r="AD4008" s="27"/>
      <c r="BA4008" s="32"/>
      <c r="BB4008" s="32"/>
      <c r="BC4008" s="28"/>
      <c r="BD4008" s="29"/>
      <c r="BE4008" s="30"/>
      <c r="BF4008" s="28"/>
      <c r="BG4008" s="29"/>
      <c r="BH4008" s="30"/>
      <c r="BI4008" s="20"/>
      <c r="BJ4008" s="20"/>
      <c r="BK4008" s="20"/>
    </row>
    <row r="4009" spans="25:63" x14ac:dyDescent="0.25">
      <c r="Y4009" s="25"/>
      <c r="AA4009" s="26"/>
      <c r="AB4009" s="27"/>
      <c r="AC4009" s="27"/>
      <c r="AD4009" s="27"/>
      <c r="BA4009" s="32"/>
      <c r="BB4009" s="32"/>
      <c r="BC4009" s="28"/>
      <c r="BD4009" s="29"/>
      <c r="BE4009" s="30"/>
      <c r="BF4009" s="28"/>
      <c r="BG4009" s="29"/>
      <c r="BH4009" s="30"/>
      <c r="BI4009" s="20"/>
      <c r="BJ4009" s="20"/>
      <c r="BK4009" s="20"/>
    </row>
    <row r="4010" spans="25:63" x14ac:dyDescent="0.25">
      <c r="Y4010" s="25"/>
      <c r="AA4010" s="26"/>
      <c r="AB4010" s="27"/>
      <c r="AC4010" s="27"/>
      <c r="AD4010" s="27"/>
      <c r="BA4010" s="32"/>
      <c r="BB4010" s="32"/>
      <c r="BC4010" s="28"/>
      <c r="BD4010" s="29"/>
      <c r="BE4010" s="30"/>
      <c r="BF4010" s="28"/>
      <c r="BG4010" s="29"/>
      <c r="BH4010" s="30"/>
      <c r="BI4010" s="20"/>
      <c r="BJ4010" s="20"/>
      <c r="BK4010" s="20"/>
    </row>
    <row r="4011" spans="25:63" x14ac:dyDescent="0.25">
      <c r="Y4011" s="25"/>
      <c r="AA4011" s="26"/>
      <c r="AB4011" s="27"/>
      <c r="AC4011" s="27"/>
      <c r="AD4011" s="27"/>
      <c r="BA4011" s="32"/>
      <c r="BB4011" s="32"/>
      <c r="BC4011" s="28"/>
      <c r="BD4011" s="29"/>
      <c r="BE4011" s="30"/>
      <c r="BF4011" s="28"/>
      <c r="BG4011" s="29"/>
      <c r="BH4011" s="30"/>
      <c r="BI4011" s="20"/>
      <c r="BJ4011" s="20"/>
      <c r="BK4011" s="20"/>
    </row>
    <row r="4012" spans="25:63" x14ac:dyDescent="0.25">
      <c r="Y4012" s="25"/>
      <c r="AA4012" s="26"/>
      <c r="AB4012" s="27"/>
      <c r="AC4012" s="27"/>
      <c r="AD4012" s="27"/>
      <c r="BA4012" s="32"/>
      <c r="BB4012" s="32"/>
      <c r="BC4012" s="28"/>
      <c r="BD4012" s="29"/>
      <c r="BE4012" s="30"/>
      <c r="BF4012" s="28"/>
      <c r="BG4012" s="29"/>
      <c r="BH4012" s="30"/>
      <c r="BI4012" s="20"/>
      <c r="BJ4012" s="20"/>
      <c r="BK4012" s="20"/>
    </row>
    <row r="4013" spans="25:63" x14ac:dyDescent="0.25">
      <c r="Y4013" s="25"/>
      <c r="AA4013" s="26"/>
      <c r="AB4013" s="27"/>
      <c r="AC4013" s="27"/>
      <c r="AD4013" s="27"/>
      <c r="BA4013" s="32"/>
      <c r="BB4013" s="32"/>
      <c r="BC4013" s="28"/>
      <c r="BD4013" s="29"/>
      <c r="BE4013" s="30"/>
      <c r="BF4013" s="28"/>
      <c r="BG4013" s="29"/>
      <c r="BH4013" s="30"/>
      <c r="BI4013" s="20"/>
      <c r="BJ4013" s="20"/>
      <c r="BK4013" s="20"/>
    </row>
    <row r="4014" spans="25:63" x14ac:dyDescent="0.25">
      <c r="Y4014" s="25"/>
      <c r="AA4014" s="26"/>
      <c r="AB4014" s="27"/>
      <c r="AC4014" s="27"/>
      <c r="AD4014" s="27"/>
      <c r="BA4014" s="32"/>
      <c r="BB4014" s="32"/>
      <c r="BC4014" s="28"/>
      <c r="BD4014" s="29"/>
      <c r="BE4014" s="30"/>
      <c r="BF4014" s="28"/>
      <c r="BG4014" s="29"/>
      <c r="BH4014" s="30"/>
      <c r="BI4014" s="20"/>
      <c r="BJ4014" s="20"/>
      <c r="BK4014" s="20"/>
    </row>
    <row r="4015" spans="25:63" x14ac:dyDescent="0.25">
      <c r="Y4015" s="25"/>
      <c r="AA4015" s="26"/>
      <c r="AB4015" s="27"/>
      <c r="AC4015" s="27"/>
      <c r="AD4015" s="27"/>
      <c r="BA4015" s="32"/>
      <c r="BB4015" s="32"/>
      <c r="BC4015" s="28"/>
      <c r="BD4015" s="29"/>
      <c r="BE4015" s="30"/>
      <c r="BF4015" s="28"/>
      <c r="BG4015" s="29"/>
      <c r="BH4015" s="30"/>
      <c r="BI4015" s="20"/>
      <c r="BJ4015" s="20"/>
      <c r="BK4015" s="20"/>
    </row>
    <row r="4016" spans="25:63" x14ac:dyDescent="0.25">
      <c r="Y4016" s="25"/>
      <c r="AA4016" s="26"/>
      <c r="AB4016" s="27"/>
      <c r="AC4016" s="27"/>
      <c r="AD4016" s="27"/>
      <c r="BA4016" s="32"/>
      <c r="BB4016" s="32"/>
      <c r="BC4016" s="28"/>
      <c r="BD4016" s="29"/>
      <c r="BE4016" s="30"/>
      <c r="BF4016" s="28"/>
      <c r="BG4016" s="29"/>
      <c r="BH4016" s="30"/>
      <c r="BI4016" s="20"/>
      <c r="BJ4016" s="20"/>
      <c r="BK4016" s="20"/>
    </row>
    <row r="4017" spans="25:63" x14ac:dyDescent="0.25">
      <c r="Y4017" s="25"/>
      <c r="AA4017" s="26"/>
      <c r="AB4017" s="27"/>
      <c r="AC4017" s="27"/>
      <c r="AD4017" s="27"/>
      <c r="BA4017" s="32"/>
      <c r="BB4017" s="32"/>
      <c r="BC4017" s="28"/>
      <c r="BD4017" s="29"/>
      <c r="BE4017" s="30"/>
      <c r="BF4017" s="28"/>
      <c r="BG4017" s="29"/>
      <c r="BH4017" s="30"/>
      <c r="BI4017" s="20"/>
      <c r="BJ4017" s="20"/>
      <c r="BK4017" s="20"/>
    </row>
    <row r="4018" spans="25:63" x14ac:dyDescent="0.25">
      <c r="Y4018" s="25"/>
      <c r="AA4018" s="26"/>
      <c r="AB4018" s="27"/>
      <c r="AC4018" s="27"/>
      <c r="AD4018" s="27"/>
      <c r="BA4018" s="32"/>
      <c r="BB4018" s="32"/>
      <c r="BC4018" s="28"/>
      <c r="BD4018" s="29"/>
      <c r="BE4018" s="30"/>
      <c r="BF4018" s="28"/>
      <c r="BG4018" s="29"/>
      <c r="BH4018" s="30"/>
      <c r="BI4018" s="20"/>
      <c r="BJ4018" s="20"/>
      <c r="BK4018" s="20"/>
    </row>
    <row r="4019" spans="25:63" x14ac:dyDescent="0.25">
      <c r="Y4019" s="25"/>
      <c r="AA4019" s="26"/>
      <c r="AB4019" s="27"/>
      <c r="AC4019" s="27"/>
      <c r="AD4019" s="27"/>
      <c r="BA4019" s="32"/>
      <c r="BB4019" s="32"/>
      <c r="BC4019" s="28"/>
      <c r="BD4019" s="29"/>
      <c r="BE4019" s="30"/>
      <c r="BF4019" s="28"/>
      <c r="BG4019" s="29"/>
      <c r="BH4019" s="30"/>
      <c r="BI4019" s="20"/>
      <c r="BJ4019" s="20"/>
      <c r="BK4019" s="20"/>
    </row>
    <row r="4020" spans="25:63" x14ac:dyDescent="0.25">
      <c r="Y4020" s="25"/>
      <c r="AA4020" s="26"/>
      <c r="AB4020" s="27"/>
      <c r="AC4020" s="27"/>
      <c r="AD4020" s="27"/>
      <c r="BA4020" s="32"/>
      <c r="BB4020" s="32"/>
      <c r="BC4020" s="28"/>
      <c r="BD4020" s="29"/>
      <c r="BE4020" s="30"/>
      <c r="BF4020" s="28"/>
      <c r="BG4020" s="29"/>
      <c r="BH4020" s="30"/>
      <c r="BI4020" s="20"/>
      <c r="BJ4020" s="20"/>
      <c r="BK4020" s="20"/>
    </row>
    <row r="4021" spans="25:63" x14ac:dyDescent="0.25">
      <c r="Y4021" s="25"/>
      <c r="AA4021" s="26"/>
      <c r="AB4021" s="27"/>
      <c r="AC4021" s="27"/>
      <c r="AD4021" s="27"/>
      <c r="BA4021" s="32"/>
      <c r="BB4021" s="32"/>
      <c r="BC4021" s="28"/>
      <c r="BD4021" s="29"/>
      <c r="BE4021" s="30"/>
      <c r="BF4021" s="28"/>
      <c r="BG4021" s="29"/>
      <c r="BH4021" s="30"/>
      <c r="BI4021" s="20"/>
      <c r="BJ4021" s="20"/>
      <c r="BK4021" s="20"/>
    </row>
    <row r="4022" spans="25:63" x14ac:dyDescent="0.25">
      <c r="Y4022" s="25"/>
      <c r="AA4022" s="26"/>
      <c r="AB4022" s="27"/>
      <c r="AC4022" s="27"/>
      <c r="AD4022" s="27"/>
      <c r="BA4022" s="32"/>
      <c r="BB4022" s="32"/>
      <c r="BC4022" s="28"/>
      <c r="BD4022" s="29"/>
      <c r="BE4022" s="30"/>
      <c r="BF4022" s="28"/>
      <c r="BG4022" s="29"/>
      <c r="BH4022" s="30"/>
      <c r="BI4022" s="20"/>
      <c r="BJ4022" s="20"/>
      <c r="BK4022" s="20"/>
    </row>
    <row r="4023" spans="25:63" x14ac:dyDescent="0.25">
      <c r="Y4023" s="25"/>
      <c r="AA4023" s="26"/>
      <c r="AB4023" s="27"/>
      <c r="AC4023" s="27"/>
      <c r="AD4023" s="27"/>
      <c r="BA4023" s="32"/>
      <c r="BB4023" s="32"/>
      <c r="BC4023" s="28"/>
      <c r="BD4023" s="29"/>
      <c r="BE4023" s="30"/>
      <c r="BF4023" s="28"/>
      <c r="BG4023" s="29"/>
      <c r="BH4023" s="30"/>
      <c r="BI4023" s="20"/>
      <c r="BJ4023" s="20"/>
      <c r="BK4023" s="20"/>
    </row>
    <row r="4024" spans="25:63" x14ac:dyDescent="0.25">
      <c r="Y4024" s="25"/>
      <c r="AA4024" s="26"/>
      <c r="AB4024" s="27"/>
      <c r="AC4024" s="27"/>
      <c r="AD4024" s="27"/>
      <c r="BA4024" s="32"/>
      <c r="BB4024" s="32"/>
      <c r="BC4024" s="28"/>
      <c r="BD4024" s="29"/>
      <c r="BE4024" s="30"/>
      <c r="BF4024" s="28"/>
      <c r="BG4024" s="29"/>
      <c r="BH4024" s="30"/>
      <c r="BI4024" s="20"/>
      <c r="BJ4024" s="20"/>
      <c r="BK4024" s="20"/>
    </row>
    <row r="4025" spans="25:63" x14ac:dyDescent="0.25">
      <c r="Y4025" s="25"/>
      <c r="AA4025" s="26"/>
      <c r="AB4025" s="27"/>
      <c r="AC4025" s="27"/>
      <c r="AD4025" s="27"/>
      <c r="BA4025" s="32"/>
      <c r="BB4025" s="32"/>
      <c r="BC4025" s="28"/>
      <c r="BD4025" s="29"/>
      <c r="BE4025" s="30"/>
      <c r="BF4025" s="28"/>
      <c r="BG4025" s="29"/>
      <c r="BH4025" s="30"/>
      <c r="BI4025" s="20"/>
      <c r="BJ4025" s="20"/>
      <c r="BK4025" s="20"/>
    </row>
    <row r="4026" spans="25:63" x14ac:dyDescent="0.25">
      <c r="Y4026" s="25"/>
      <c r="AA4026" s="26"/>
      <c r="AB4026" s="27"/>
      <c r="AC4026" s="27"/>
      <c r="AD4026" s="27"/>
      <c r="BA4026" s="32"/>
      <c r="BB4026" s="32"/>
      <c r="BC4026" s="28"/>
      <c r="BD4026" s="29"/>
      <c r="BE4026" s="30"/>
      <c r="BF4026" s="28"/>
      <c r="BG4026" s="29"/>
      <c r="BH4026" s="30"/>
      <c r="BI4026" s="20"/>
      <c r="BJ4026" s="20"/>
      <c r="BK4026" s="20"/>
    </row>
    <row r="4027" spans="25:63" x14ac:dyDescent="0.25">
      <c r="Y4027" s="25"/>
      <c r="AA4027" s="26"/>
      <c r="AB4027" s="27"/>
      <c r="AC4027" s="27"/>
      <c r="AD4027" s="27"/>
      <c r="BA4027" s="32"/>
      <c r="BB4027" s="32"/>
      <c r="BC4027" s="28"/>
      <c r="BD4027" s="29"/>
      <c r="BE4027" s="30"/>
      <c r="BF4027" s="28"/>
      <c r="BG4027" s="29"/>
      <c r="BH4027" s="30"/>
      <c r="BI4027" s="20"/>
      <c r="BJ4027" s="20"/>
      <c r="BK4027" s="20"/>
    </row>
    <row r="4028" spans="25:63" x14ac:dyDescent="0.25">
      <c r="Y4028" s="25"/>
      <c r="AA4028" s="26"/>
      <c r="AB4028" s="27"/>
      <c r="AC4028" s="27"/>
      <c r="AD4028" s="27"/>
      <c r="BA4028" s="32"/>
      <c r="BB4028" s="32"/>
      <c r="BC4028" s="28"/>
      <c r="BD4028" s="29"/>
      <c r="BE4028" s="30"/>
      <c r="BF4028" s="28"/>
      <c r="BG4028" s="29"/>
      <c r="BH4028" s="30"/>
      <c r="BI4028" s="20"/>
      <c r="BJ4028" s="20"/>
      <c r="BK4028" s="20"/>
    </row>
    <row r="4029" spans="25:63" x14ac:dyDescent="0.25">
      <c r="Y4029" s="25"/>
      <c r="AA4029" s="26"/>
      <c r="AB4029" s="27"/>
      <c r="AC4029" s="27"/>
      <c r="AD4029" s="27"/>
      <c r="BA4029" s="32"/>
      <c r="BB4029" s="32"/>
      <c r="BC4029" s="28"/>
      <c r="BD4029" s="29"/>
      <c r="BE4029" s="30"/>
      <c r="BF4029" s="28"/>
      <c r="BG4029" s="29"/>
      <c r="BH4029" s="30"/>
      <c r="BI4029" s="20"/>
      <c r="BJ4029" s="20"/>
      <c r="BK4029" s="20"/>
    </row>
    <row r="4030" spans="25:63" x14ac:dyDescent="0.25">
      <c r="Y4030" s="25"/>
      <c r="AA4030" s="26"/>
      <c r="AB4030" s="27"/>
      <c r="AC4030" s="27"/>
      <c r="AD4030" s="27"/>
      <c r="BA4030" s="32"/>
      <c r="BB4030" s="32"/>
      <c r="BC4030" s="28"/>
      <c r="BD4030" s="29"/>
      <c r="BE4030" s="30"/>
      <c r="BF4030" s="28"/>
      <c r="BG4030" s="29"/>
      <c r="BH4030" s="30"/>
      <c r="BI4030" s="20"/>
      <c r="BJ4030" s="20"/>
      <c r="BK4030" s="20"/>
    </row>
    <row r="4031" spans="25:63" x14ac:dyDescent="0.25">
      <c r="Y4031" s="25"/>
      <c r="AA4031" s="26"/>
      <c r="AB4031" s="27"/>
      <c r="AC4031" s="27"/>
      <c r="AD4031" s="27"/>
      <c r="BA4031" s="32"/>
      <c r="BB4031" s="32"/>
      <c r="BC4031" s="28"/>
      <c r="BD4031" s="29"/>
      <c r="BE4031" s="30"/>
      <c r="BF4031" s="28"/>
      <c r="BG4031" s="29"/>
      <c r="BH4031" s="30"/>
      <c r="BI4031" s="20"/>
      <c r="BJ4031" s="20"/>
      <c r="BK4031" s="20"/>
    </row>
    <row r="4032" spans="25:63" x14ac:dyDescent="0.25">
      <c r="Y4032" s="25"/>
      <c r="AA4032" s="26"/>
      <c r="AB4032" s="27"/>
      <c r="AC4032" s="27"/>
      <c r="AD4032" s="27"/>
      <c r="BA4032" s="32"/>
      <c r="BB4032" s="32"/>
      <c r="BC4032" s="28"/>
      <c r="BD4032" s="29"/>
      <c r="BE4032" s="30"/>
      <c r="BF4032" s="28"/>
      <c r="BG4032" s="29"/>
      <c r="BH4032" s="30"/>
      <c r="BI4032" s="20"/>
      <c r="BJ4032" s="20"/>
      <c r="BK4032" s="20"/>
    </row>
    <row r="4033" spans="25:63" x14ac:dyDescent="0.25">
      <c r="Y4033" s="25"/>
      <c r="AA4033" s="26"/>
      <c r="AB4033" s="27"/>
      <c r="AC4033" s="27"/>
      <c r="AD4033" s="27"/>
      <c r="BA4033" s="32"/>
      <c r="BB4033" s="32"/>
      <c r="BC4033" s="28"/>
      <c r="BD4033" s="29"/>
      <c r="BE4033" s="30"/>
      <c r="BF4033" s="28"/>
      <c r="BG4033" s="29"/>
      <c r="BH4033" s="30"/>
      <c r="BI4033" s="20"/>
      <c r="BJ4033" s="20"/>
      <c r="BK4033" s="20"/>
    </row>
    <row r="4034" spans="25:63" x14ac:dyDescent="0.25">
      <c r="Y4034" s="25"/>
      <c r="AA4034" s="26"/>
      <c r="AB4034" s="27"/>
      <c r="AC4034" s="27"/>
      <c r="AD4034" s="27"/>
      <c r="BA4034" s="32"/>
      <c r="BB4034" s="32"/>
      <c r="BC4034" s="28"/>
      <c r="BD4034" s="29"/>
      <c r="BE4034" s="30"/>
      <c r="BF4034" s="28"/>
      <c r="BG4034" s="29"/>
      <c r="BH4034" s="30"/>
      <c r="BI4034" s="20"/>
      <c r="BJ4034" s="20"/>
      <c r="BK4034" s="20"/>
    </row>
    <row r="4035" spans="25:63" x14ac:dyDescent="0.25">
      <c r="Y4035" s="25"/>
      <c r="AA4035" s="26"/>
      <c r="AB4035" s="27"/>
      <c r="AC4035" s="27"/>
      <c r="AD4035" s="27"/>
      <c r="BA4035" s="32"/>
      <c r="BB4035" s="32"/>
      <c r="BC4035" s="28"/>
      <c r="BD4035" s="29"/>
      <c r="BE4035" s="30"/>
      <c r="BF4035" s="28"/>
      <c r="BG4035" s="29"/>
      <c r="BH4035" s="30"/>
      <c r="BI4035" s="20"/>
      <c r="BJ4035" s="20"/>
      <c r="BK4035" s="20"/>
    </row>
    <row r="4036" spans="25:63" x14ac:dyDescent="0.25">
      <c r="Y4036" s="25"/>
      <c r="AA4036" s="26"/>
      <c r="AB4036" s="27"/>
      <c r="AC4036" s="27"/>
      <c r="AD4036" s="27"/>
      <c r="BA4036" s="32"/>
      <c r="BB4036" s="32"/>
      <c r="BC4036" s="28"/>
      <c r="BD4036" s="29"/>
      <c r="BE4036" s="30"/>
      <c r="BF4036" s="28"/>
      <c r="BG4036" s="29"/>
      <c r="BH4036" s="30"/>
      <c r="BI4036" s="20"/>
      <c r="BJ4036" s="20"/>
      <c r="BK4036" s="20"/>
    </row>
    <row r="4037" spans="25:63" x14ac:dyDescent="0.25">
      <c r="Y4037" s="25"/>
      <c r="AA4037" s="26"/>
      <c r="AB4037" s="27"/>
      <c r="AC4037" s="27"/>
      <c r="AD4037" s="27"/>
      <c r="BA4037" s="32"/>
      <c r="BB4037" s="32"/>
      <c r="BC4037" s="28"/>
      <c r="BD4037" s="29"/>
      <c r="BE4037" s="30"/>
      <c r="BF4037" s="28"/>
      <c r="BG4037" s="29"/>
      <c r="BH4037" s="30"/>
      <c r="BI4037" s="20"/>
      <c r="BJ4037" s="20"/>
      <c r="BK4037" s="20"/>
    </row>
    <row r="4038" spans="25:63" x14ac:dyDescent="0.25">
      <c r="Y4038" s="25"/>
      <c r="AA4038" s="26"/>
      <c r="AB4038" s="27"/>
      <c r="AC4038" s="27"/>
      <c r="AD4038" s="27"/>
      <c r="BA4038" s="32"/>
      <c r="BB4038" s="32"/>
      <c r="BC4038" s="28"/>
      <c r="BD4038" s="29"/>
      <c r="BE4038" s="30"/>
      <c r="BF4038" s="28"/>
      <c r="BG4038" s="29"/>
      <c r="BH4038" s="30"/>
      <c r="BI4038" s="20"/>
      <c r="BJ4038" s="20"/>
      <c r="BK4038" s="20"/>
    </row>
    <row r="4039" spans="25:63" x14ac:dyDescent="0.25">
      <c r="Y4039" s="25"/>
      <c r="AA4039" s="26"/>
      <c r="AB4039" s="27"/>
      <c r="AC4039" s="27"/>
      <c r="AD4039" s="27"/>
      <c r="BA4039" s="32"/>
      <c r="BB4039" s="32"/>
      <c r="BC4039" s="28"/>
      <c r="BD4039" s="29"/>
      <c r="BE4039" s="30"/>
      <c r="BF4039" s="28"/>
      <c r="BG4039" s="29"/>
      <c r="BH4039" s="30"/>
      <c r="BI4039" s="20"/>
      <c r="BJ4039" s="20"/>
      <c r="BK4039" s="20"/>
    </row>
    <row r="4040" spans="25:63" x14ac:dyDescent="0.25">
      <c r="Y4040" s="25"/>
      <c r="AA4040" s="26"/>
      <c r="AB4040" s="27"/>
      <c r="AC4040" s="27"/>
      <c r="AD4040" s="27"/>
      <c r="BA4040" s="32"/>
      <c r="BB4040" s="32"/>
      <c r="BC4040" s="28"/>
      <c r="BD4040" s="29"/>
      <c r="BE4040" s="30"/>
      <c r="BF4040" s="28"/>
      <c r="BG4040" s="29"/>
      <c r="BH4040" s="30"/>
      <c r="BI4040" s="20"/>
      <c r="BJ4040" s="20"/>
      <c r="BK4040" s="20"/>
    </row>
    <row r="4041" spans="25:63" x14ac:dyDescent="0.25">
      <c r="Y4041" s="25"/>
      <c r="AA4041" s="26"/>
      <c r="AB4041" s="27"/>
      <c r="AC4041" s="27"/>
      <c r="AD4041" s="27"/>
      <c r="BA4041" s="32"/>
      <c r="BB4041" s="32"/>
      <c r="BC4041" s="28"/>
      <c r="BD4041" s="29"/>
      <c r="BE4041" s="30"/>
      <c r="BF4041" s="28"/>
      <c r="BG4041" s="29"/>
      <c r="BH4041" s="30"/>
      <c r="BI4041" s="20"/>
      <c r="BJ4041" s="20"/>
      <c r="BK4041" s="20"/>
    </row>
    <row r="4042" spans="25:63" x14ac:dyDescent="0.25">
      <c r="Y4042" s="25"/>
      <c r="AA4042" s="26"/>
      <c r="AB4042" s="27"/>
      <c r="AC4042" s="27"/>
      <c r="AD4042" s="27"/>
      <c r="BA4042" s="32"/>
      <c r="BB4042" s="32"/>
      <c r="BC4042" s="28"/>
      <c r="BD4042" s="29"/>
      <c r="BE4042" s="30"/>
      <c r="BF4042" s="28"/>
      <c r="BG4042" s="29"/>
      <c r="BH4042" s="30"/>
      <c r="BI4042" s="20"/>
      <c r="BJ4042" s="20"/>
      <c r="BK4042" s="20"/>
    </row>
    <row r="4043" spans="25:63" x14ac:dyDescent="0.25">
      <c r="Y4043" s="25"/>
      <c r="AA4043" s="26"/>
      <c r="AB4043" s="27"/>
      <c r="AC4043" s="27"/>
      <c r="AD4043" s="27"/>
      <c r="BA4043" s="32"/>
      <c r="BB4043" s="32"/>
      <c r="BC4043" s="28"/>
      <c r="BD4043" s="29"/>
      <c r="BE4043" s="30"/>
      <c r="BF4043" s="28"/>
      <c r="BG4043" s="29"/>
      <c r="BH4043" s="30"/>
      <c r="BI4043" s="20"/>
      <c r="BJ4043" s="20"/>
      <c r="BK4043" s="20"/>
    </row>
    <row r="4044" spans="25:63" x14ac:dyDescent="0.25">
      <c r="Y4044" s="25"/>
      <c r="AA4044" s="26"/>
      <c r="AB4044" s="27"/>
      <c r="AC4044" s="27"/>
      <c r="AD4044" s="27"/>
      <c r="BA4044" s="32"/>
      <c r="BB4044" s="32"/>
      <c r="BC4044" s="28"/>
      <c r="BD4044" s="29"/>
      <c r="BE4044" s="30"/>
      <c r="BF4044" s="28"/>
      <c r="BG4044" s="29"/>
      <c r="BH4044" s="30"/>
      <c r="BI4044" s="20"/>
      <c r="BJ4044" s="20"/>
      <c r="BK4044" s="20"/>
    </row>
    <row r="4045" spans="25:63" x14ac:dyDescent="0.25">
      <c r="Y4045" s="25"/>
      <c r="AA4045" s="26"/>
      <c r="AB4045" s="27"/>
      <c r="AC4045" s="27"/>
      <c r="AD4045" s="27"/>
      <c r="BA4045" s="32"/>
      <c r="BB4045" s="32"/>
      <c r="BC4045" s="28"/>
      <c r="BD4045" s="29"/>
      <c r="BE4045" s="30"/>
      <c r="BF4045" s="28"/>
      <c r="BG4045" s="29"/>
      <c r="BH4045" s="30"/>
      <c r="BI4045" s="20"/>
      <c r="BJ4045" s="20"/>
      <c r="BK4045" s="20"/>
    </row>
    <row r="4046" spans="25:63" x14ac:dyDescent="0.25">
      <c r="Y4046" s="25"/>
      <c r="AA4046" s="26"/>
      <c r="AB4046" s="27"/>
      <c r="AC4046" s="27"/>
      <c r="AD4046" s="27"/>
      <c r="BA4046" s="32"/>
      <c r="BB4046" s="32"/>
      <c r="BC4046" s="28"/>
      <c r="BD4046" s="29"/>
      <c r="BE4046" s="30"/>
      <c r="BF4046" s="28"/>
      <c r="BG4046" s="29"/>
      <c r="BH4046" s="30"/>
      <c r="BI4046" s="20"/>
      <c r="BJ4046" s="20"/>
      <c r="BK4046" s="20"/>
    </row>
    <row r="4047" spans="25:63" x14ac:dyDescent="0.25">
      <c r="Y4047" s="25"/>
      <c r="AA4047" s="26"/>
      <c r="AB4047" s="27"/>
      <c r="AC4047" s="27"/>
      <c r="AD4047" s="27"/>
      <c r="BA4047" s="32"/>
      <c r="BB4047" s="32"/>
      <c r="BC4047" s="28"/>
      <c r="BD4047" s="29"/>
      <c r="BE4047" s="30"/>
      <c r="BF4047" s="28"/>
      <c r="BG4047" s="29"/>
      <c r="BH4047" s="30"/>
      <c r="BI4047" s="20"/>
      <c r="BJ4047" s="20"/>
      <c r="BK4047" s="20"/>
    </row>
    <row r="4048" spans="25:63" x14ac:dyDescent="0.25">
      <c r="Y4048" s="25"/>
      <c r="AA4048" s="26"/>
      <c r="AB4048" s="27"/>
      <c r="AC4048" s="27"/>
      <c r="AD4048" s="27"/>
      <c r="BA4048" s="32"/>
      <c r="BB4048" s="32"/>
      <c r="BC4048" s="28"/>
      <c r="BD4048" s="29"/>
      <c r="BE4048" s="30"/>
      <c r="BF4048" s="28"/>
      <c r="BG4048" s="29"/>
      <c r="BH4048" s="30"/>
      <c r="BI4048" s="20"/>
      <c r="BJ4048" s="20"/>
      <c r="BK4048" s="20"/>
    </row>
    <row r="4049" spans="25:63" x14ac:dyDescent="0.25">
      <c r="Y4049" s="25"/>
      <c r="AA4049" s="26"/>
      <c r="AB4049" s="27"/>
      <c r="AC4049" s="27"/>
      <c r="AD4049" s="27"/>
      <c r="BA4049" s="32"/>
      <c r="BB4049" s="32"/>
      <c r="BC4049" s="28"/>
      <c r="BD4049" s="29"/>
      <c r="BE4049" s="30"/>
      <c r="BF4049" s="28"/>
      <c r="BG4049" s="29"/>
      <c r="BH4049" s="30"/>
      <c r="BI4049" s="20"/>
      <c r="BJ4049" s="20"/>
      <c r="BK4049" s="20"/>
    </row>
    <row r="4050" spans="25:63" x14ac:dyDescent="0.25">
      <c r="Y4050" s="25"/>
      <c r="AA4050" s="26"/>
      <c r="AB4050" s="27"/>
      <c r="AC4050" s="27"/>
      <c r="AD4050" s="27"/>
      <c r="BA4050" s="32"/>
      <c r="BB4050" s="32"/>
      <c r="BC4050" s="28"/>
      <c r="BD4050" s="29"/>
      <c r="BE4050" s="30"/>
      <c r="BF4050" s="28"/>
      <c r="BG4050" s="29"/>
      <c r="BH4050" s="30"/>
      <c r="BI4050" s="20"/>
      <c r="BJ4050" s="20"/>
      <c r="BK4050" s="20"/>
    </row>
    <row r="4051" spans="25:63" x14ac:dyDescent="0.25">
      <c r="Y4051" s="25"/>
      <c r="AA4051" s="26"/>
      <c r="AB4051" s="27"/>
      <c r="AC4051" s="27"/>
      <c r="AD4051" s="27"/>
      <c r="BA4051" s="32"/>
      <c r="BB4051" s="32"/>
      <c r="BC4051" s="28"/>
      <c r="BD4051" s="29"/>
      <c r="BE4051" s="30"/>
      <c r="BF4051" s="28"/>
      <c r="BG4051" s="29"/>
      <c r="BH4051" s="30"/>
      <c r="BI4051" s="20"/>
      <c r="BJ4051" s="20"/>
      <c r="BK4051" s="20"/>
    </row>
    <row r="4052" spans="25:63" x14ac:dyDescent="0.25">
      <c r="Y4052" s="25"/>
      <c r="AA4052" s="26"/>
      <c r="AB4052" s="27"/>
      <c r="AC4052" s="27"/>
      <c r="AD4052" s="27"/>
      <c r="BA4052" s="32"/>
      <c r="BB4052" s="32"/>
      <c r="BC4052" s="28"/>
      <c r="BD4052" s="29"/>
      <c r="BE4052" s="30"/>
      <c r="BF4052" s="28"/>
      <c r="BG4052" s="29"/>
      <c r="BH4052" s="30"/>
      <c r="BI4052" s="20"/>
      <c r="BJ4052" s="20"/>
      <c r="BK4052" s="20"/>
    </row>
    <row r="4053" spans="25:63" x14ac:dyDescent="0.25">
      <c r="Y4053" s="25"/>
      <c r="AA4053" s="26"/>
      <c r="AB4053" s="27"/>
      <c r="AC4053" s="27"/>
      <c r="AD4053" s="27"/>
      <c r="BA4053" s="32"/>
      <c r="BB4053" s="32"/>
      <c r="BC4053" s="28"/>
      <c r="BD4053" s="29"/>
      <c r="BE4053" s="30"/>
      <c r="BF4053" s="28"/>
      <c r="BG4053" s="29"/>
      <c r="BH4053" s="30"/>
      <c r="BI4053" s="20"/>
      <c r="BJ4053" s="20"/>
      <c r="BK4053" s="20"/>
    </row>
    <row r="4054" spans="25:63" x14ac:dyDescent="0.25">
      <c r="Y4054" s="25"/>
      <c r="AA4054" s="26"/>
      <c r="AB4054" s="27"/>
      <c r="AC4054" s="27"/>
      <c r="AD4054" s="27"/>
      <c r="BA4054" s="32"/>
      <c r="BB4054" s="32"/>
      <c r="BC4054" s="28"/>
      <c r="BD4054" s="29"/>
      <c r="BE4054" s="30"/>
      <c r="BF4054" s="28"/>
      <c r="BG4054" s="29"/>
      <c r="BH4054" s="30"/>
      <c r="BI4054" s="20"/>
      <c r="BJ4054" s="20"/>
      <c r="BK4054" s="20"/>
    </row>
    <row r="4055" spans="25:63" x14ac:dyDescent="0.25">
      <c r="Y4055" s="25"/>
      <c r="AA4055" s="26"/>
      <c r="AB4055" s="27"/>
      <c r="AC4055" s="27"/>
      <c r="AD4055" s="27"/>
      <c r="BA4055" s="32"/>
      <c r="BB4055" s="32"/>
      <c r="BC4055" s="28"/>
      <c r="BD4055" s="29"/>
      <c r="BE4055" s="30"/>
      <c r="BF4055" s="28"/>
      <c r="BG4055" s="29"/>
      <c r="BH4055" s="30"/>
      <c r="BI4055" s="20"/>
      <c r="BJ4055" s="20"/>
      <c r="BK4055" s="20"/>
    </row>
    <row r="4056" spans="25:63" x14ac:dyDescent="0.25">
      <c r="Y4056" s="25"/>
      <c r="AA4056" s="26"/>
      <c r="AB4056" s="27"/>
      <c r="AC4056" s="27"/>
      <c r="AD4056" s="27"/>
      <c r="BA4056" s="32"/>
      <c r="BB4056" s="32"/>
      <c r="BC4056" s="28"/>
      <c r="BD4056" s="29"/>
      <c r="BE4056" s="30"/>
      <c r="BF4056" s="28"/>
      <c r="BG4056" s="29"/>
      <c r="BH4056" s="30"/>
      <c r="BI4056" s="20"/>
      <c r="BJ4056" s="20"/>
      <c r="BK4056" s="20"/>
    </row>
    <row r="4057" spans="25:63" x14ac:dyDescent="0.25">
      <c r="Y4057" s="25"/>
      <c r="AA4057" s="26"/>
      <c r="AB4057" s="27"/>
      <c r="AC4057" s="27"/>
      <c r="AD4057" s="27"/>
      <c r="BA4057" s="32"/>
      <c r="BB4057" s="32"/>
      <c r="BC4057" s="28"/>
      <c r="BD4057" s="29"/>
      <c r="BE4057" s="30"/>
      <c r="BF4057" s="28"/>
      <c r="BG4057" s="29"/>
      <c r="BH4057" s="30"/>
      <c r="BI4057" s="20"/>
      <c r="BJ4057" s="20"/>
      <c r="BK4057" s="20"/>
    </row>
    <row r="4058" spans="25:63" x14ac:dyDescent="0.25">
      <c r="Y4058" s="25"/>
      <c r="AA4058" s="26"/>
      <c r="AB4058" s="27"/>
      <c r="AC4058" s="27"/>
      <c r="AD4058" s="27"/>
      <c r="BA4058" s="32"/>
      <c r="BB4058" s="32"/>
      <c r="BC4058" s="28"/>
      <c r="BD4058" s="29"/>
      <c r="BE4058" s="30"/>
      <c r="BF4058" s="28"/>
      <c r="BG4058" s="29"/>
      <c r="BH4058" s="30"/>
      <c r="BI4058" s="20"/>
      <c r="BJ4058" s="20"/>
      <c r="BK4058" s="20"/>
    </row>
    <row r="4059" spans="25:63" x14ac:dyDescent="0.25">
      <c r="Y4059" s="25"/>
      <c r="AA4059" s="26"/>
      <c r="AB4059" s="27"/>
      <c r="AC4059" s="27"/>
      <c r="AD4059" s="27"/>
      <c r="BA4059" s="32"/>
      <c r="BB4059" s="32"/>
      <c r="BC4059" s="28"/>
      <c r="BD4059" s="29"/>
      <c r="BE4059" s="30"/>
      <c r="BF4059" s="28"/>
      <c r="BG4059" s="29"/>
      <c r="BH4059" s="30"/>
      <c r="BI4059" s="20"/>
      <c r="BJ4059" s="20"/>
      <c r="BK4059" s="20"/>
    </row>
    <row r="4060" spans="25:63" x14ac:dyDescent="0.25">
      <c r="Y4060" s="25"/>
      <c r="AA4060" s="26"/>
      <c r="AB4060" s="27"/>
      <c r="AC4060" s="27"/>
      <c r="AD4060" s="27"/>
      <c r="BA4060" s="32"/>
      <c r="BB4060" s="32"/>
      <c r="BC4060" s="28"/>
      <c r="BD4060" s="29"/>
      <c r="BE4060" s="30"/>
      <c r="BF4060" s="28"/>
      <c r="BG4060" s="29"/>
      <c r="BH4060" s="30"/>
      <c r="BI4060" s="20"/>
      <c r="BJ4060" s="20"/>
      <c r="BK4060" s="20"/>
    </row>
    <row r="4061" spans="25:63" x14ac:dyDescent="0.25">
      <c r="Y4061" s="25"/>
      <c r="AA4061" s="26"/>
      <c r="AB4061" s="27"/>
      <c r="AC4061" s="27"/>
      <c r="AD4061" s="27"/>
      <c r="BA4061" s="32"/>
      <c r="BB4061" s="32"/>
      <c r="BC4061" s="28"/>
      <c r="BD4061" s="29"/>
      <c r="BE4061" s="30"/>
      <c r="BF4061" s="28"/>
      <c r="BG4061" s="29"/>
      <c r="BH4061" s="30"/>
      <c r="BI4061" s="20"/>
      <c r="BJ4061" s="20"/>
      <c r="BK4061" s="20"/>
    </row>
    <row r="4062" spans="25:63" x14ac:dyDescent="0.25">
      <c r="Y4062" s="25"/>
      <c r="AA4062" s="26"/>
      <c r="AB4062" s="27"/>
      <c r="AC4062" s="27"/>
      <c r="AD4062" s="27"/>
      <c r="BA4062" s="32"/>
      <c r="BB4062" s="32"/>
      <c r="BC4062" s="28"/>
      <c r="BD4062" s="29"/>
      <c r="BE4062" s="30"/>
      <c r="BF4062" s="28"/>
      <c r="BG4062" s="29"/>
      <c r="BH4062" s="30"/>
      <c r="BI4062" s="20"/>
      <c r="BJ4062" s="20"/>
      <c r="BK4062" s="20"/>
    </row>
    <row r="4063" spans="25:63" x14ac:dyDescent="0.25">
      <c r="Y4063" s="25"/>
      <c r="AA4063" s="26"/>
      <c r="AB4063" s="27"/>
      <c r="AC4063" s="27"/>
      <c r="AD4063" s="27"/>
      <c r="BA4063" s="32"/>
      <c r="BB4063" s="32"/>
      <c r="BC4063" s="28"/>
      <c r="BD4063" s="29"/>
      <c r="BE4063" s="30"/>
      <c r="BF4063" s="28"/>
      <c r="BG4063" s="29"/>
      <c r="BH4063" s="30"/>
      <c r="BI4063" s="20"/>
      <c r="BJ4063" s="20"/>
      <c r="BK4063" s="20"/>
    </row>
    <row r="4064" spans="25:63" x14ac:dyDescent="0.25">
      <c r="Y4064" s="25"/>
      <c r="AA4064" s="26"/>
      <c r="AB4064" s="27"/>
      <c r="AC4064" s="27"/>
      <c r="AD4064" s="27"/>
      <c r="BA4064" s="32"/>
      <c r="BB4064" s="32"/>
      <c r="BC4064" s="28"/>
      <c r="BD4064" s="29"/>
      <c r="BE4064" s="30"/>
      <c r="BF4064" s="28"/>
      <c r="BG4064" s="29"/>
      <c r="BH4064" s="30"/>
      <c r="BI4064" s="20"/>
      <c r="BJ4064" s="20"/>
      <c r="BK4064" s="20"/>
    </row>
    <row r="4065" spans="25:63" x14ac:dyDescent="0.25">
      <c r="Y4065" s="25"/>
      <c r="AA4065" s="26"/>
      <c r="AB4065" s="27"/>
      <c r="AC4065" s="27"/>
      <c r="AD4065" s="27"/>
      <c r="BA4065" s="32"/>
      <c r="BB4065" s="32"/>
      <c r="BC4065" s="28"/>
      <c r="BD4065" s="29"/>
      <c r="BE4065" s="30"/>
      <c r="BF4065" s="28"/>
      <c r="BG4065" s="29"/>
      <c r="BH4065" s="30"/>
      <c r="BI4065" s="20"/>
      <c r="BJ4065" s="20"/>
      <c r="BK4065" s="20"/>
    </row>
    <row r="4066" spans="25:63" x14ac:dyDescent="0.25">
      <c r="Y4066" s="25"/>
      <c r="AA4066" s="26"/>
      <c r="AB4066" s="27"/>
      <c r="AC4066" s="27"/>
      <c r="AD4066" s="27"/>
      <c r="BA4066" s="32"/>
      <c r="BB4066" s="32"/>
      <c r="BC4066" s="28"/>
      <c r="BD4066" s="29"/>
      <c r="BE4066" s="30"/>
      <c r="BF4066" s="28"/>
      <c r="BG4066" s="29"/>
      <c r="BH4066" s="30"/>
      <c r="BI4066" s="20"/>
      <c r="BJ4066" s="20"/>
      <c r="BK4066" s="20"/>
    </row>
    <row r="4067" spans="25:63" x14ac:dyDescent="0.25">
      <c r="Y4067" s="25"/>
      <c r="AA4067" s="26"/>
      <c r="AB4067" s="27"/>
      <c r="AC4067" s="27"/>
      <c r="AD4067" s="27"/>
      <c r="BA4067" s="32"/>
      <c r="BB4067" s="32"/>
      <c r="BC4067" s="28"/>
      <c r="BD4067" s="29"/>
      <c r="BE4067" s="30"/>
      <c r="BF4067" s="28"/>
      <c r="BG4067" s="29"/>
      <c r="BH4067" s="30"/>
      <c r="BI4067" s="20"/>
      <c r="BJ4067" s="20"/>
      <c r="BK4067" s="20"/>
    </row>
    <row r="4068" spans="25:63" x14ac:dyDescent="0.25">
      <c r="Y4068" s="25"/>
      <c r="AA4068" s="26"/>
      <c r="AB4068" s="27"/>
      <c r="AC4068" s="27"/>
      <c r="AD4068" s="27"/>
      <c r="BA4068" s="32"/>
      <c r="BB4068" s="32"/>
      <c r="BC4068" s="28"/>
      <c r="BD4068" s="29"/>
      <c r="BE4068" s="30"/>
      <c r="BF4068" s="28"/>
      <c r="BG4068" s="29"/>
      <c r="BH4068" s="30"/>
      <c r="BI4068" s="20"/>
      <c r="BJ4068" s="20"/>
      <c r="BK4068" s="20"/>
    </row>
    <row r="4069" spans="25:63" x14ac:dyDescent="0.25">
      <c r="Y4069" s="25"/>
      <c r="AA4069" s="26"/>
      <c r="AB4069" s="27"/>
      <c r="AC4069" s="27"/>
      <c r="AD4069" s="27"/>
      <c r="BA4069" s="32"/>
      <c r="BB4069" s="32"/>
      <c r="BC4069" s="28"/>
      <c r="BD4069" s="29"/>
      <c r="BE4069" s="30"/>
      <c r="BF4069" s="28"/>
      <c r="BG4069" s="29"/>
      <c r="BH4069" s="30"/>
      <c r="BI4069" s="20"/>
      <c r="BJ4069" s="20"/>
      <c r="BK4069" s="20"/>
    </row>
    <row r="4070" spans="25:63" x14ac:dyDescent="0.25">
      <c r="Y4070" s="25"/>
      <c r="AA4070" s="26"/>
      <c r="AB4070" s="27"/>
      <c r="AC4070" s="27"/>
      <c r="AD4070" s="27"/>
      <c r="BA4070" s="32"/>
      <c r="BB4070" s="32"/>
      <c r="BC4070" s="28"/>
      <c r="BD4070" s="29"/>
      <c r="BE4070" s="30"/>
      <c r="BF4070" s="28"/>
      <c r="BG4070" s="29"/>
      <c r="BH4070" s="30"/>
      <c r="BI4070" s="20"/>
      <c r="BJ4070" s="20"/>
      <c r="BK4070" s="20"/>
    </row>
    <row r="4071" spans="25:63" x14ac:dyDescent="0.25">
      <c r="Y4071" s="25"/>
      <c r="AA4071" s="26"/>
      <c r="AB4071" s="27"/>
      <c r="AC4071" s="27"/>
      <c r="AD4071" s="27"/>
      <c r="BA4071" s="32"/>
      <c r="BB4071" s="32"/>
      <c r="BC4071" s="28"/>
      <c r="BD4071" s="29"/>
      <c r="BE4071" s="30"/>
      <c r="BF4071" s="28"/>
      <c r="BG4071" s="29"/>
      <c r="BH4071" s="30"/>
      <c r="BI4071" s="20"/>
      <c r="BJ4071" s="20"/>
      <c r="BK4071" s="20"/>
    </row>
    <row r="4072" spans="25:63" x14ac:dyDescent="0.25">
      <c r="Y4072" s="25"/>
      <c r="AA4072" s="26"/>
      <c r="AB4072" s="27"/>
      <c r="AC4072" s="27"/>
      <c r="AD4072" s="27"/>
      <c r="BA4072" s="32"/>
      <c r="BB4072" s="32"/>
      <c r="BC4072" s="28"/>
      <c r="BD4072" s="29"/>
      <c r="BE4072" s="30"/>
      <c r="BF4072" s="28"/>
      <c r="BG4072" s="29"/>
      <c r="BH4072" s="30"/>
      <c r="BI4072" s="20"/>
      <c r="BJ4072" s="20"/>
      <c r="BK4072" s="20"/>
    </row>
    <row r="4073" spans="25:63" x14ac:dyDescent="0.25">
      <c r="Y4073" s="25"/>
      <c r="AA4073" s="26"/>
      <c r="AB4073" s="27"/>
      <c r="AC4073" s="27"/>
      <c r="AD4073" s="27"/>
      <c r="BA4073" s="32"/>
      <c r="BB4073" s="32"/>
      <c r="BC4073" s="28"/>
      <c r="BD4073" s="29"/>
      <c r="BE4073" s="30"/>
      <c r="BF4073" s="28"/>
      <c r="BG4073" s="29"/>
      <c r="BH4073" s="30"/>
      <c r="BI4073" s="20"/>
      <c r="BJ4073" s="20"/>
      <c r="BK4073" s="20"/>
    </row>
    <row r="4074" spans="25:63" x14ac:dyDescent="0.25">
      <c r="Y4074" s="25"/>
      <c r="AA4074" s="26"/>
      <c r="AB4074" s="27"/>
      <c r="AC4074" s="27"/>
      <c r="AD4074" s="27"/>
      <c r="BA4074" s="32"/>
      <c r="BB4074" s="32"/>
      <c r="BC4074" s="28"/>
      <c r="BD4074" s="29"/>
      <c r="BE4074" s="30"/>
      <c r="BF4074" s="28"/>
      <c r="BG4074" s="29"/>
      <c r="BH4074" s="30"/>
      <c r="BI4074" s="20"/>
      <c r="BJ4074" s="20"/>
      <c r="BK4074" s="20"/>
    </row>
    <row r="4075" spans="25:63" x14ac:dyDescent="0.25">
      <c r="Y4075" s="25"/>
      <c r="AA4075" s="26"/>
      <c r="AB4075" s="27"/>
      <c r="AC4075" s="27"/>
      <c r="AD4075" s="27"/>
      <c r="BA4075" s="32"/>
      <c r="BB4075" s="32"/>
      <c r="BC4075" s="28"/>
      <c r="BD4075" s="29"/>
      <c r="BE4075" s="30"/>
      <c r="BF4075" s="28"/>
      <c r="BG4075" s="29"/>
      <c r="BH4075" s="30"/>
      <c r="BI4075" s="20"/>
      <c r="BJ4075" s="20"/>
      <c r="BK4075" s="20"/>
    </row>
    <row r="4076" spans="25:63" x14ac:dyDescent="0.25">
      <c r="Y4076" s="25"/>
      <c r="AA4076" s="26"/>
      <c r="AB4076" s="27"/>
      <c r="AC4076" s="27"/>
      <c r="AD4076" s="27"/>
      <c r="BA4076" s="32"/>
      <c r="BB4076" s="32"/>
      <c r="BC4076" s="28"/>
      <c r="BD4076" s="29"/>
      <c r="BE4076" s="30"/>
      <c r="BF4076" s="28"/>
      <c r="BG4076" s="29"/>
      <c r="BH4076" s="30"/>
      <c r="BI4076" s="20"/>
      <c r="BJ4076" s="20"/>
      <c r="BK4076" s="20"/>
    </row>
    <row r="4077" spans="25:63" x14ac:dyDescent="0.25">
      <c r="Y4077" s="25"/>
      <c r="AA4077" s="26"/>
      <c r="AB4077" s="27"/>
      <c r="AC4077" s="27"/>
      <c r="AD4077" s="27"/>
      <c r="BA4077" s="32"/>
      <c r="BB4077" s="32"/>
      <c r="BC4077" s="28"/>
      <c r="BD4077" s="29"/>
      <c r="BE4077" s="30"/>
      <c r="BF4077" s="28"/>
      <c r="BG4077" s="29"/>
      <c r="BH4077" s="30"/>
      <c r="BI4077" s="20"/>
      <c r="BJ4077" s="20"/>
      <c r="BK4077" s="20"/>
    </row>
    <row r="4078" spans="25:63" x14ac:dyDescent="0.25">
      <c r="Y4078" s="25"/>
      <c r="AA4078" s="26"/>
      <c r="AB4078" s="27"/>
      <c r="AC4078" s="27"/>
      <c r="AD4078" s="27"/>
      <c r="BA4078" s="32"/>
      <c r="BB4078" s="32"/>
      <c r="BC4078" s="28"/>
      <c r="BD4078" s="29"/>
      <c r="BE4078" s="30"/>
      <c r="BF4078" s="28"/>
      <c r="BG4078" s="29"/>
      <c r="BH4078" s="30"/>
      <c r="BI4078" s="20"/>
      <c r="BJ4078" s="20"/>
      <c r="BK4078" s="20"/>
    </row>
    <row r="4079" spans="25:63" x14ac:dyDescent="0.25">
      <c r="Y4079" s="25"/>
      <c r="AA4079" s="26"/>
      <c r="AB4079" s="27"/>
      <c r="AC4079" s="27"/>
      <c r="AD4079" s="27"/>
      <c r="BA4079" s="32"/>
      <c r="BB4079" s="32"/>
      <c r="BC4079" s="28"/>
      <c r="BD4079" s="29"/>
      <c r="BE4079" s="30"/>
      <c r="BF4079" s="28"/>
      <c r="BG4079" s="29"/>
      <c r="BH4079" s="30"/>
      <c r="BI4079" s="20"/>
      <c r="BJ4079" s="20"/>
      <c r="BK4079" s="20"/>
    </row>
    <row r="4080" spans="25:63" x14ac:dyDescent="0.25">
      <c r="Y4080" s="25"/>
      <c r="AA4080" s="26"/>
      <c r="AB4080" s="27"/>
      <c r="AC4080" s="27"/>
      <c r="AD4080" s="27"/>
      <c r="BA4080" s="32"/>
      <c r="BB4080" s="32"/>
      <c r="BC4080" s="28"/>
      <c r="BD4080" s="29"/>
      <c r="BE4080" s="30"/>
      <c r="BF4080" s="28"/>
      <c r="BG4080" s="29"/>
      <c r="BH4080" s="30"/>
      <c r="BI4080" s="20"/>
      <c r="BJ4080" s="20"/>
      <c r="BK4080" s="20"/>
    </row>
    <row r="4081" spans="25:63" x14ac:dyDescent="0.25">
      <c r="Y4081" s="25"/>
      <c r="AA4081" s="26"/>
      <c r="AB4081" s="27"/>
      <c r="AC4081" s="27"/>
      <c r="AD4081" s="27"/>
      <c r="BA4081" s="32"/>
      <c r="BB4081" s="32"/>
      <c r="BC4081" s="28"/>
      <c r="BD4081" s="29"/>
      <c r="BE4081" s="30"/>
      <c r="BF4081" s="28"/>
      <c r="BG4081" s="29"/>
      <c r="BH4081" s="30"/>
      <c r="BI4081" s="20"/>
      <c r="BJ4081" s="20"/>
      <c r="BK4081" s="20"/>
    </row>
    <row r="4082" spans="25:63" x14ac:dyDescent="0.25">
      <c r="Y4082" s="25"/>
      <c r="AA4082" s="26"/>
      <c r="AB4082" s="27"/>
      <c r="AC4082" s="27"/>
      <c r="AD4082" s="27"/>
      <c r="BA4082" s="32"/>
      <c r="BB4082" s="32"/>
      <c r="BC4082" s="28"/>
      <c r="BD4082" s="29"/>
      <c r="BE4082" s="30"/>
      <c r="BF4082" s="28"/>
      <c r="BG4082" s="29"/>
      <c r="BH4082" s="30"/>
      <c r="BI4082" s="20"/>
      <c r="BJ4082" s="20"/>
      <c r="BK4082" s="20"/>
    </row>
    <row r="4083" spans="25:63" x14ac:dyDescent="0.25">
      <c r="Y4083" s="25"/>
      <c r="AA4083" s="26"/>
      <c r="AB4083" s="27"/>
      <c r="AC4083" s="27"/>
      <c r="AD4083" s="27"/>
      <c r="BA4083" s="32"/>
      <c r="BB4083" s="32"/>
      <c r="BC4083" s="28"/>
      <c r="BD4083" s="29"/>
      <c r="BE4083" s="30"/>
      <c r="BF4083" s="28"/>
      <c r="BG4083" s="29"/>
      <c r="BH4083" s="30"/>
      <c r="BI4083" s="20"/>
      <c r="BJ4083" s="20"/>
      <c r="BK4083" s="20"/>
    </row>
    <row r="4084" spans="25:63" x14ac:dyDescent="0.25">
      <c r="Y4084" s="25"/>
      <c r="AA4084" s="26"/>
      <c r="AB4084" s="27"/>
      <c r="AC4084" s="27"/>
      <c r="AD4084" s="27"/>
      <c r="BA4084" s="32"/>
      <c r="BB4084" s="32"/>
      <c r="BC4084" s="28"/>
      <c r="BD4084" s="29"/>
      <c r="BE4084" s="30"/>
      <c r="BF4084" s="28"/>
      <c r="BG4084" s="29"/>
      <c r="BH4084" s="30"/>
      <c r="BI4084" s="20"/>
      <c r="BJ4084" s="20"/>
      <c r="BK4084" s="20"/>
    </row>
    <row r="4085" spans="25:63" x14ac:dyDescent="0.25">
      <c r="Y4085" s="25"/>
      <c r="AA4085" s="26"/>
      <c r="AB4085" s="27"/>
      <c r="AC4085" s="27"/>
      <c r="AD4085" s="27"/>
      <c r="BA4085" s="32"/>
      <c r="BB4085" s="32"/>
      <c r="BC4085" s="28"/>
      <c r="BD4085" s="29"/>
      <c r="BE4085" s="30"/>
      <c r="BF4085" s="28"/>
      <c r="BG4085" s="29"/>
      <c r="BH4085" s="30"/>
      <c r="BI4085" s="20"/>
      <c r="BJ4085" s="20"/>
      <c r="BK4085" s="20"/>
    </row>
    <row r="4086" spans="25:63" x14ac:dyDescent="0.25">
      <c r="Y4086" s="25"/>
      <c r="AA4086" s="26"/>
      <c r="AB4086" s="27"/>
      <c r="AC4086" s="27"/>
      <c r="AD4086" s="27"/>
      <c r="BA4086" s="32"/>
      <c r="BB4086" s="32"/>
      <c r="BC4086" s="28"/>
      <c r="BD4086" s="29"/>
      <c r="BE4086" s="30"/>
      <c r="BF4086" s="28"/>
      <c r="BG4086" s="29"/>
      <c r="BH4086" s="30"/>
      <c r="BI4086" s="20"/>
      <c r="BJ4086" s="20"/>
      <c r="BK4086" s="20"/>
    </row>
    <row r="4087" spans="25:63" x14ac:dyDescent="0.25">
      <c r="Y4087" s="25"/>
      <c r="AA4087" s="26"/>
      <c r="AB4087" s="27"/>
      <c r="AC4087" s="27"/>
      <c r="AD4087" s="27"/>
      <c r="BA4087" s="32"/>
      <c r="BB4087" s="32"/>
      <c r="BC4087" s="28"/>
      <c r="BD4087" s="29"/>
      <c r="BE4087" s="30"/>
      <c r="BF4087" s="28"/>
      <c r="BG4087" s="29"/>
      <c r="BH4087" s="30"/>
      <c r="BI4087" s="20"/>
      <c r="BJ4087" s="20"/>
      <c r="BK4087" s="20"/>
    </row>
    <row r="4088" spans="25:63" x14ac:dyDescent="0.25">
      <c r="Y4088" s="25"/>
      <c r="AA4088" s="26"/>
      <c r="AB4088" s="27"/>
      <c r="AC4088" s="27"/>
      <c r="AD4088" s="27"/>
      <c r="BA4088" s="32"/>
      <c r="BB4088" s="32"/>
      <c r="BC4088" s="28"/>
      <c r="BD4088" s="29"/>
      <c r="BE4088" s="30"/>
      <c r="BF4088" s="28"/>
      <c r="BG4088" s="29"/>
      <c r="BH4088" s="30"/>
      <c r="BI4088" s="20"/>
      <c r="BJ4088" s="20"/>
      <c r="BK4088" s="20"/>
    </row>
    <row r="4089" spans="25:63" x14ac:dyDescent="0.25">
      <c r="Y4089" s="25"/>
      <c r="AA4089" s="26"/>
      <c r="AB4089" s="27"/>
      <c r="AC4089" s="27"/>
      <c r="AD4089" s="27"/>
      <c r="BA4089" s="32"/>
      <c r="BB4089" s="32"/>
      <c r="BC4089" s="28"/>
      <c r="BD4089" s="29"/>
      <c r="BE4089" s="30"/>
      <c r="BF4089" s="28"/>
      <c r="BG4089" s="29"/>
      <c r="BH4089" s="30"/>
      <c r="BI4089" s="20"/>
      <c r="BJ4089" s="20"/>
      <c r="BK4089" s="20"/>
    </row>
    <row r="4090" spans="25:63" x14ac:dyDescent="0.25">
      <c r="Y4090" s="25"/>
      <c r="AA4090" s="26"/>
      <c r="AB4090" s="27"/>
      <c r="AC4090" s="27"/>
      <c r="AD4090" s="27"/>
      <c r="BA4090" s="32"/>
      <c r="BB4090" s="32"/>
      <c r="BC4090" s="28"/>
      <c r="BD4090" s="29"/>
      <c r="BE4090" s="30"/>
      <c r="BF4090" s="28"/>
      <c r="BG4090" s="29"/>
      <c r="BH4090" s="30"/>
      <c r="BI4090" s="20"/>
      <c r="BJ4090" s="20"/>
      <c r="BK4090" s="20"/>
    </row>
    <row r="4091" spans="25:63" x14ac:dyDescent="0.25">
      <c r="Y4091" s="25"/>
      <c r="AA4091" s="26"/>
      <c r="AB4091" s="27"/>
      <c r="AC4091" s="27"/>
      <c r="AD4091" s="27"/>
      <c r="BA4091" s="32"/>
      <c r="BB4091" s="32"/>
      <c r="BC4091" s="28"/>
      <c r="BD4091" s="29"/>
      <c r="BE4091" s="30"/>
      <c r="BF4091" s="28"/>
      <c r="BG4091" s="29"/>
      <c r="BH4091" s="30"/>
      <c r="BI4091" s="20"/>
      <c r="BJ4091" s="20"/>
      <c r="BK4091" s="20"/>
    </row>
    <row r="4092" spans="25:63" x14ac:dyDescent="0.25">
      <c r="Y4092" s="25"/>
      <c r="AA4092" s="26"/>
      <c r="AB4092" s="27"/>
      <c r="AC4092" s="27"/>
      <c r="AD4092" s="27"/>
      <c r="BA4092" s="32"/>
      <c r="BB4092" s="32"/>
      <c r="BC4092" s="28"/>
      <c r="BD4092" s="29"/>
      <c r="BE4092" s="30"/>
      <c r="BF4092" s="28"/>
      <c r="BG4092" s="29"/>
      <c r="BH4092" s="30"/>
      <c r="BI4092" s="20"/>
      <c r="BJ4092" s="20"/>
      <c r="BK4092" s="20"/>
    </row>
    <row r="4093" spans="25:63" x14ac:dyDescent="0.25">
      <c r="Y4093" s="25"/>
      <c r="AA4093" s="26"/>
      <c r="AB4093" s="27"/>
      <c r="AC4093" s="27"/>
      <c r="AD4093" s="27"/>
      <c r="BA4093" s="32"/>
      <c r="BB4093" s="32"/>
      <c r="BC4093" s="28"/>
      <c r="BD4093" s="29"/>
      <c r="BE4093" s="30"/>
      <c r="BF4093" s="28"/>
      <c r="BG4093" s="29"/>
      <c r="BH4093" s="30"/>
      <c r="BI4093" s="20"/>
      <c r="BJ4093" s="20"/>
      <c r="BK4093" s="20"/>
    </row>
    <row r="4094" spans="25:63" x14ac:dyDescent="0.25">
      <c r="Y4094" s="25"/>
      <c r="AA4094" s="26"/>
      <c r="AB4094" s="27"/>
      <c r="AC4094" s="27"/>
      <c r="AD4094" s="27"/>
      <c r="BA4094" s="32"/>
      <c r="BB4094" s="32"/>
      <c r="BC4094" s="28"/>
      <c r="BD4094" s="29"/>
      <c r="BE4094" s="30"/>
      <c r="BF4094" s="28"/>
      <c r="BG4094" s="29"/>
      <c r="BH4094" s="30"/>
      <c r="BI4094" s="20"/>
      <c r="BJ4094" s="20"/>
      <c r="BK4094" s="20"/>
    </row>
    <row r="4095" spans="25:63" x14ac:dyDescent="0.25">
      <c r="Y4095" s="25"/>
      <c r="AA4095" s="26"/>
      <c r="AB4095" s="27"/>
      <c r="AC4095" s="27"/>
      <c r="AD4095" s="27"/>
      <c r="BA4095" s="32"/>
      <c r="BB4095" s="32"/>
      <c r="BC4095" s="28"/>
      <c r="BD4095" s="29"/>
      <c r="BE4095" s="30"/>
      <c r="BF4095" s="28"/>
      <c r="BG4095" s="29"/>
      <c r="BH4095" s="30"/>
      <c r="BI4095" s="20"/>
      <c r="BJ4095" s="20"/>
      <c r="BK4095" s="20"/>
    </row>
    <row r="4096" spans="25:63" x14ac:dyDescent="0.25">
      <c r="Y4096" s="25"/>
      <c r="AA4096" s="26"/>
      <c r="AB4096" s="27"/>
      <c r="AC4096" s="27"/>
      <c r="AD4096" s="27"/>
      <c r="BA4096" s="32"/>
      <c r="BB4096" s="32"/>
      <c r="BC4096" s="28"/>
      <c r="BD4096" s="29"/>
      <c r="BE4096" s="30"/>
      <c r="BF4096" s="28"/>
      <c r="BG4096" s="29"/>
      <c r="BH4096" s="30"/>
      <c r="BI4096" s="20"/>
      <c r="BJ4096" s="20"/>
      <c r="BK4096" s="20"/>
    </row>
    <row r="4097" spans="25:63" x14ac:dyDescent="0.25">
      <c r="Y4097" s="25"/>
      <c r="AA4097" s="26"/>
      <c r="AB4097" s="27"/>
      <c r="AC4097" s="27"/>
      <c r="AD4097" s="27"/>
      <c r="BA4097" s="32"/>
      <c r="BB4097" s="32"/>
      <c r="BC4097" s="28"/>
      <c r="BD4097" s="29"/>
      <c r="BE4097" s="30"/>
      <c r="BF4097" s="28"/>
      <c r="BG4097" s="29"/>
      <c r="BH4097" s="30"/>
      <c r="BI4097" s="20"/>
      <c r="BJ4097" s="20"/>
      <c r="BK4097" s="20"/>
    </row>
    <row r="4098" spans="25:63" x14ac:dyDescent="0.25">
      <c r="Y4098" s="25"/>
      <c r="AA4098" s="26"/>
      <c r="AB4098" s="27"/>
      <c r="AC4098" s="27"/>
      <c r="AD4098" s="27"/>
      <c r="BA4098" s="32"/>
      <c r="BB4098" s="32"/>
      <c r="BC4098" s="28"/>
      <c r="BD4098" s="29"/>
      <c r="BE4098" s="30"/>
      <c r="BF4098" s="28"/>
      <c r="BG4098" s="29"/>
      <c r="BH4098" s="30"/>
      <c r="BI4098" s="20"/>
      <c r="BJ4098" s="20"/>
      <c r="BK4098" s="20"/>
    </row>
    <row r="4099" spans="25:63" x14ac:dyDescent="0.25">
      <c r="Y4099" s="25"/>
      <c r="AA4099" s="26"/>
      <c r="AB4099" s="27"/>
      <c r="AC4099" s="27"/>
      <c r="AD4099" s="27"/>
      <c r="BA4099" s="32"/>
      <c r="BB4099" s="32"/>
      <c r="BC4099" s="28"/>
      <c r="BD4099" s="29"/>
      <c r="BE4099" s="30"/>
      <c r="BF4099" s="28"/>
      <c r="BG4099" s="29"/>
      <c r="BH4099" s="30"/>
      <c r="BI4099" s="20"/>
      <c r="BJ4099" s="20"/>
      <c r="BK4099" s="20"/>
    </row>
    <row r="4100" spans="25:63" x14ac:dyDescent="0.25">
      <c r="Y4100" s="25"/>
      <c r="AA4100" s="26"/>
      <c r="AB4100" s="27"/>
      <c r="AC4100" s="27"/>
      <c r="AD4100" s="27"/>
      <c r="BA4100" s="32"/>
      <c r="BB4100" s="32"/>
      <c r="BC4100" s="28"/>
      <c r="BD4100" s="29"/>
      <c r="BE4100" s="30"/>
      <c r="BF4100" s="28"/>
      <c r="BG4100" s="29"/>
      <c r="BH4100" s="30"/>
      <c r="BI4100" s="20"/>
      <c r="BJ4100" s="20"/>
      <c r="BK4100" s="20"/>
    </row>
    <row r="4101" spans="25:63" x14ac:dyDescent="0.25">
      <c r="Y4101" s="25"/>
      <c r="AA4101" s="26"/>
      <c r="AB4101" s="27"/>
      <c r="AC4101" s="27"/>
      <c r="AD4101" s="27"/>
      <c r="BA4101" s="32"/>
      <c r="BB4101" s="32"/>
      <c r="BC4101" s="28"/>
      <c r="BD4101" s="29"/>
      <c r="BE4101" s="30"/>
      <c r="BF4101" s="28"/>
      <c r="BG4101" s="29"/>
      <c r="BH4101" s="30"/>
      <c r="BI4101" s="20"/>
      <c r="BJ4101" s="20"/>
      <c r="BK4101" s="20"/>
    </row>
    <row r="4102" spans="25:63" x14ac:dyDescent="0.25">
      <c r="Y4102" s="25"/>
      <c r="AA4102" s="26"/>
      <c r="AB4102" s="27"/>
      <c r="AC4102" s="27"/>
      <c r="AD4102" s="27"/>
      <c r="BA4102" s="32"/>
      <c r="BB4102" s="32"/>
      <c r="BC4102" s="28"/>
      <c r="BD4102" s="29"/>
      <c r="BE4102" s="30"/>
      <c r="BF4102" s="28"/>
      <c r="BG4102" s="29"/>
      <c r="BH4102" s="30"/>
      <c r="BI4102" s="20"/>
      <c r="BJ4102" s="20"/>
      <c r="BK4102" s="20"/>
    </row>
    <row r="4103" spans="25:63" x14ac:dyDescent="0.25">
      <c r="Y4103" s="25"/>
      <c r="AA4103" s="26"/>
      <c r="AB4103" s="27"/>
      <c r="AC4103" s="27"/>
      <c r="AD4103" s="27"/>
      <c r="BA4103" s="32"/>
      <c r="BB4103" s="32"/>
      <c r="BC4103" s="28"/>
      <c r="BD4103" s="29"/>
      <c r="BE4103" s="30"/>
      <c r="BF4103" s="28"/>
      <c r="BG4103" s="29"/>
      <c r="BH4103" s="30"/>
      <c r="BI4103" s="20"/>
      <c r="BJ4103" s="20"/>
      <c r="BK4103" s="20"/>
    </row>
    <row r="4104" spans="25:63" x14ac:dyDescent="0.25">
      <c r="Y4104" s="25"/>
      <c r="AA4104" s="26"/>
      <c r="AB4104" s="27"/>
      <c r="AC4104" s="27"/>
      <c r="AD4104" s="27"/>
      <c r="BA4104" s="32"/>
      <c r="BB4104" s="32"/>
      <c r="BC4104" s="28"/>
      <c r="BD4104" s="29"/>
      <c r="BE4104" s="30"/>
      <c r="BF4104" s="28"/>
      <c r="BG4104" s="29"/>
      <c r="BH4104" s="30"/>
      <c r="BI4104" s="20"/>
      <c r="BJ4104" s="20"/>
      <c r="BK4104" s="20"/>
    </row>
    <row r="4105" spans="25:63" x14ac:dyDescent="0.25">
      <c r="Y4105" s="25"/>
      <c r="AA4105" s="26"/>
      <c r="AB4105" s="27"/>
      <c r="AC4105" s="27"/>
      <c r="AD4105" s="27"/>
      <c r="BA4105" s="32"/>
      <c r="BB4105" s="32"/>
      <c r="BC4105" s="28"/>
      <c r="BD4105" s="29"/>
      <c r="BE4105" s="30"/>
      <c r="BF4105" s="28"/>
      <c r="BG4105" s="29"/>
      <c r="BH4105" s="30"/>
      <c r="BI4105" s="20"/>
      <c r="BJ4105" s="20"/>
      <c r="BK4105" s="20"/>
    </row>
    <row r="4106" spans="25:63" x14ac:dyDescent="0.25">
      <c r="Y4106" s="25"/>
      <c r="AA4106" s="26"/>
      <c r="AB4106" s="27"/>
      <c r="AC4106" s="27"/>
      <c r="AD4106" s="27"/>
      <c r="BA4106" s="32"/>
      <c r="BB4106" s="32"/>
      <c r="BC4106" s="28"/>
      <c r="BD4106" s="29"/>
      <c r="BE4106" s="30"/>
      <c r="BF4106" s="28"/>
      <c r="BG4106" s="29"/>
      <c r="BH4106" s="30"/>
      <c r="BI4106" s="20"/>
      <c r="BJ4106" s="20"/>
      <c r="BK4106" s="20"/>
    </row>
    <row r="4107" spans="25:63" x14ac:dyDescent="0.25">
      <c r="Y4107" s="25"/>
      <c r="AA4107" s="26"/>
      <c r="AB4107" s="27"/>
      <c r="AC4107" s="27"/>
      <c r="AD4107" s="27"/>
      <c r="BA4107" s="32"/>
      <c r="BB4107" s="32"/>
      <c r="BC4107" s="28"/>
      <c r="BD4107" s="29"/>
      <c r="BE4107" s="30"/>
      <c r="BF4107" s="28"/>
      <c r="BG4107" s="29"/>
      <c r="BH4107" s="30"/>
      <c r="BI4107" s="20"/>
      <c r="BJ4107" s="20"/>
      <c r="BK4107" s="20"/>
    </row>
    <row r="4108" spans="25:63" x14ac:dyDescent="0.25">
      <c r="Y4108" s="25"/>
      <c r="AA4108" s="26"/>
      <c r="AB4108" s="27"/>
      <c r="AC4108" s="27"/>
      <c r="AD4108" s="27"/>
      <c r="BA4108" s="32"/>
      <c r="BB4108" s="32"/>
      <c r="BC4108" s="28"/>
      <c r="BD4108" s="29"/>
      <c r="BE4108" s="30"/>
      <c r="BF4108" s="28"/>
      <c r="BG4108" s="29"/>
      <c r="BH4108" s="30"/>
      <c r="BI4108" s="20"/>
      <c r="BJ4108" s="20"/>
      <c r="BK4108" s="20"/>
    </row>
    <row r="4109" spans="25:63" x14ac:dyDescent="0.25">
      <c r="Y4109" s="25"/>
      <c r="AA4109" s="26"/>
      <c r="AB4109" s="27"/>
      <c r="AC4109" s="27"/>
      <c r="AD4109" s="27"/>
      <c r="BA4109" s="32"/>
      <c r="BB4109" s="32"/>
      <c r="BC4109" s="28"/>
      <c r="BD4109" s="29"/>
      <c r="BE4109" s="30"/>
      <c r="BF4109" s="28"/>
      <c r="BG4109" s="29"/>
      <c r="BH4109" s="30"/>
      <c r="BI4109" s="20"/>
      <c r="BJ4109" s="20"/>
      <c r="BK4109" s="20"/>
    </row>
    <row r="4110" spans="25:63" x14ac:dyDescent="0.25">
      <c r="Y4110" s="25"/>
      <c r="AA4110" s="26"/>
      <c r="AB4110" s="27"/>
      <c r="AC4110" s="27"/>
      <c r="AD4110" s="27"/>
      <c r="BA4110" s="32"/>
      <c r="BB4110" s="32"/>
      <c r="BC4110" s="28"/>
      <c r="BD4110" s="29"/>
      <c r="BE4110" s="30"/>
      <c r="BF4110" s="28"/>
      <c r="BG4110" s="29"/>
      <c r="BH4110" s="30"/>
      <c r="BI4110" s="20"/>
      <c r="BJ4110" s="20"/>
      <c r="BK4110" s="20"/>
    </row>
    <row r="4111" spans="25:63" x14ac:dyDescent="0.25">
      <c r="Y4111" s="25"/>
      <c r="AA4111" s="26"/>
      <c r="AB4111" s="27"/>
      <c r="AC4111" s="27"/>
      <c r="AD4111" s="27"/>
      <c r="BA4111" s="32"/>
      <c r="BB4111" s="32"/>
      <c r="BC4111" s="28"/>
      <c r="BD4111" s="29"/>
      <c r="BE4111" s="30"/>
      <c r="BF4111" s="28"/>
      <c r="BG4111" s="29"/>
      <c r="BH4111" s="30"/>
      <c r="BI4111" s="20"/>
      <c r="BJ4111" s="20"/>
      <c r="BK4111" s="20"/>
    </row>
    <row r="4112" spans="25:63" x14ac:dyDescent="0.25">
      <c r="Y4112" s="25"/>
      <c r="AA4112" s="26"/>
      <c r="AB4112" s="27"/>
      <c r="AC4112" s="27"/>
      <c r="AD4112" s="27"/>
      <c r="BA4112" s="32"/>
      <c r="BB4112" s="32"/>
      <c r="BC4112" s="28"/>
      <c r="BD4112" s="29"/>
      <c r="BE4112" s="30"/>
      <c r="BF4112" s="28"/>
      <c r="BG4112" s="29"/>
      <c r="BH4112" s="30"/>
      <c r="BI4112" s="20"/>
      <c r="BJ4112" s="20"/>
      <c r="BK4112" s="20"/>
    </row>
    <row r="4113" spans="25:63" x14ac:dyDescent="0.25">
      <c r="Y4113" s="25"/>
      <c r="AA4113" s="26"/>
      <c r="AB4113" s="27"/>
      <c r="AC4113" s="27"/>
      <c r="AD4113" s="27"/>
      <c r="BA4113" s="32"/>
      <c r="BB4113" s="32"/>
      <c r="BC4113" s="28"/>
      <c r="BD4113" s="29"/>
      <c r="BE4113" s="30"/>
      <c r="BF4113" s="28"/>
      <c r="BG4113" s="29"/>
      <c r="BH4113" s="30"/>
      <c r="BI4113" s="20"/>
      <c r="BJ4113" s="20"/>
      <c r="BK4113" s="20"/>
    </row>
    <row r="4114" spans="25:63" x14ac:dyDescent="0.25">
      <c r="Y4114" s="25"/>
      <c r="AA4114" s="26"/>
      <c r="AB4114" s="27"/>
      <c r="AC4114" s="27"/>
      <c r="AD4114" s="27"/>
      <c r="BA4114" s="32"/>
      <c r="BB4114" s="32"/>
      <c r="BC4114" s="28"/>
      <c r="BD4114" s="29"/>
      <c r="BE4114" s="30"/>
      <c r="BF4114" s="28"/>
      <c r="BG4114" s="29"/>
      <c r="BH4114" s="30"/>
      <c r="BI4114" s="20"/>
      <c r="BJ4114" s="20"/>
      <c r="BK4114" s="20"/>
    </row>
    <row r="4115" spans="25:63" x14ac:dyDescent="0.25">
      <c r="Y4115" s="25"/>
      <c r="AA4115" s="26"/>
      <c r="AB4115" s="27"/>
      <c r="AC4115" s="27"/>
      <c r="AD4115" s="27"/>
      <c r="BA4115" s="32"/>
      <c r="BB4115" s="32"/>
      <c r="BC4115" s="28"/>
      <c r="BD4115" s="29"/>
      <c r="BE4115" s="30"/>
      <c r="BF4115" s="28"/>
      <c r="BG4115" s="29"/>
      <c r="BH4115" s="30"/>
      <c r="BI4115" s="20"/>
      <c r="BJ4115" s="20"/>
      <c r="BK4115" s="20"/>
    </row>
    <row r="4116" spans="25:63" x14ac:dyDescent="0.25">
      <c r="Y4116" s="25"/>
      <c r="AA4116" s="26"/>
      <c r="AB4116" s="27"/>
      <c r="AC4116" s="27"/>
      <c r="AD4116" s="27"/>
      <c r="BA4116" s="32"/>
      <c r="BB4116" s="32"/>
      <c r="BC4116" s="28"/>
      <c r="BD4116" s="29"/>
      <c r="BE4116" s="30"/>
      <c r="BF4116" s="28"/>
      <c r="BG4116" s="29"/>
      <c r="BH4116" s="30"/>
      <c r="BI4116" s="20"/>
      <c r="BJ4116" s="20"/>
      <c r="BK4116" s="20"/>
    </row>
    <row r="4117" spans="25:63" x14ac:dyDescent="0.25">
      <c r="Y4117" s="25"/>
      <c r="AA4117" s="26"/>
      <c r="AB4117" s="27"/>
      <c r="AC4117" s="27"/>
      <c r="AD4117" s="27"/>
      <c r="BA4117" s="32"/>
      <c r="BB4117" s="32"/>
      <c r="BC4117" s="28"/>
      <c r="BD4117" s="29"/>
      <c r="BE4117" s="30"/>
      <c r="BF4117" s="28"/>
      <c r="BG4117" s="29"/>
      <c r="BH4117" s="30"/>
      <c r="BI4117" s="20"/>
      <c r="BJ4117" s="20"/>
      <c r="BK4117" s="20"/>
    </row>
    <row r="4118" spans="25:63" x14ac:dyDescent="0.25">
      <c r="Y4118" s="25"/>
      <c r="AA4118" s="26"/>
      <c r="AB4118" s="27"/>
      <c r="AC4118" s="27"/>
      <c r="AD4118" s="27"/>
      <c r="BA4118" s="32"/>
      <c r="BB4118" s="32"/>
      <c r="BC4118" s="28"/>
      <c r="BD4118" s="29"/>
      <c r="BE4118" s="30"/>
      <c r="BF4118" s="28"/>
      <c r="BG4118" s="29"/>
      <c r="BH4118" s="30"/>
      <c r="BI4118" s="20"/>
      <c r="BJ4118" s="20"/>
      <c r="BK4118" s="20"/>
    </row>
    <row r="4119" spans="25:63" x14ac:dyDescent="0.25">
      <c r="Y4119" s="25"/>
      <c r="AA4119" s="26"/>
      <c r="AB4119" s="27"/>
      <c r="AC4119" s="27"/>
      <c r="AD4119" s="27"/>
      <c r="BA4119" s="32"/>
      <c r="BB4119" s="32"/>
      <c r="BC4119" s="28"/>
      <c r="BD4119" s="29"/>
      <c r="BE4119" s="30"/>
      <c r="BF4119" s="28"/>
      <c r="BG4119" s="29"/>
      <c r="BH4119" s="30"/>
      <c r="BI4119" s="20"/>
      <c r="BJ4119" s="20"/>
      <c r="BK4119" s="20"/>
    </row>
    <row r="4120" spans="25:63" x14ac:dyDescent="0.25">
      <c r="Y4120" s="25"/>
      <c r="AA4120" s="26"/>
      <c r="AB4120" s="27"/>
      <c r="AC4120" s="27"/>
      <c r="AD4120" s="27"/>
      <c r="BA4120" s="32"/>
      <c r="BB4120" s="32"/>
      <c r="BC4120" s="28"/>
      <c r="BD4120" s="29"/>
      <c r="BE4120" s="30"/>
      <c r="BF4120" s="28"/>
      <c r="BG4120" s="29"/>
      <c r="BH4120" s="30"/>
      <c r="BI4120" s="20"/>
      <c r="BJ4120" s="20"/>
      <c r="BK4120" s="20"/>
    </row>
    <row r="4121" spans="25:63" x14ac:dyDescent="0.25">
      <c r="Y4121" s="25"/>
      <c r="AA4121" s="26"/>
      <c r="AB4121" s="27"/>
      <c r="AC4121" s="27"/>
      <c r="AD4121" s="27"/>
      <c r="BA4121" s="32"/>
      <c r="BB4121" s="32"/>
      <c r="BC4121" s="28"/>
      <c r="BD4121" s="29"/>
      <c r="BE4121" s="30"/>
      <c r="BF4121" s="28"/>
      <c r="BG4121" s="29"/>
      <c r="BH4121" s="30"/>
      <c r="BI4121" s="20"/>
      <c r="BJ4121" s="20"/>
      <c r="BK4121" s="20"/>
    </row>
    <row r="4122" spans="25:63" x14ac:dyDescent="0.25">
      <c r="Y4122" s="25"/>
      <c r="AA4122" s="26"/>
      <c r="AB4122" s="27"/>
      <c r="AC4122" s="27"/>
      <c r="AD4122" s="27"/>
      <c r="BA4122" s="32"/>
      <c r="BB4122" s="32"/>
      <c r="BC4122" s="28"/>
      <c r="BD4122" s="29"/>
      <c r="BE4122" s="30"/>
      <c r="BF4122" s="28"/>
      <c r="BG4122" s="29"/>
      <c r="BH4122" s="30"/>
      <c r="BI4122" s="20"/>
      <c r="BJ4122" s="20"/>
      <c r="BK4122" s="20"/>
    </row>
    <row r="4123" spans="25:63" x14ac:dyDescent="0.25">
      <c r="Y4123" s="25"/>
      <c r="AA4123" s="26"/>
      <c r="AB4123" s="27"/>
      <c r="AC4123" s="27"/>
      <c r="AD4123" s="27"/>
      <c r="BA4123" s="32"/>
      <c r="BB4123" s="32"/>
      <c r="BC4123" s="28"/>
      <c r="BD4123" s="29"/>
      <c r="BE4123" s="30"/>
      <c r="BF4123" s="28"/>
      <c r="BG4123" s="29"/>
      <c r="BH4123" s="30"/>
      <c r="BI4123" s="20"/>
      <c r="BJ4123" s="20"/>
      <c r="BK4123" s="20"/>
    </row>
    <row r="4124" spans="25:63" x14ac:dyDescent="0.25">
      <c r="Y4124" s="25"/>
      <c r="AA4124" s="26"/>
      <c r="AB4124" s="27"/>
      <c r="AC4124" s="27"/>
      <c r="AD4124" s="27"/>
      <c r="BA4124" s="32"/>
      <c r="BB4124" s="32"/>
      <c r="BC4124" s="28"/>
      <c r="BD4124" s="29"/>
      <c r="BE4124" s="30"/>
      <c r="BF4124" s="28"/>
      <c r="BG4124" s="29"/>
      <c r="BH4124" s="30"/>
      <c r="BI4124" s="20"/>
      <c r="BJ4124" s="20"/>
      <c r="BK4124" s="20"/>
    </row>
    <row r="4125" spans="25:63" x14ac:dyDescent="0.25">
      <c r="Y4125" s="25"/>
      <c r="AA4125" s="26"/>
      <c r="AB4125" s="27"/>
      <c r="AC4125" s="27"/>
      <c r="AD4125" s="27"/>
      <c r="BA4125" s="32"/>
      <c r="BB4125" s="32"/>
      <c r="BC4125" s="28"/>
      <c r="BD4125" s="29"/>
      <c r="BE4125" s="30"/>
      <c r="BF4125" s="28"/>
      <c r="BG4125" s="29"/>
      <c r="BH4125" s="30"/>
      <c r="BI4125" s="20"/>
      <c r="BJ4125" s="20"/>
      <c r="BK4125" s="20"/>
    </row>
    <row r="4126" spans="25:63" x14ac:dyDescent="0.25">
      <c r="Y4126" s="25"/>
      <c r="AA4126" s="26"/>
      <c r="AB4126" s="27"/>
      <c r="AC4126" s="27"/>
      <c r="AD4126" s="27"/>
      <c r="BA4126" s="32"/>
      <c r="BB4126" s="32"/>
      <c r="BC4126" s="28"/>
      <c r="BD4126" s="29"/>
      <c r="BE4126" s="30"/>
      <c r="BF4126" s="28"/>
      <c r="BG4126" s="29"/>
      <c r="BH4126" s="30"/>
      <c r="BI4126" s="20"/>
      <c r="BJ4126" s="20"/>
      <c r="BK4126" s="20"/>
    </row>
    <row r="4127" spans="25:63" x14ac:dyDescent="0.25">
      <c r="Y4127" s="25"/>
      <c r="AA4127" s="26"/>
      <c r="AB4127" s="27"/>
      <c r="AC4127" s="27"/>
      <c r="AD4127" s="27"/>
      <c r="BA4127" s="32"/>
      <c r="BB4127" s="32"/>
      <c r="BC4127" s="28"/>
      <c r="BD4127" s="29"/>
      <c r="BE4127" s="30"/>
      <c r="BF4127" s="28"/>
      <c r="BG4127" s="29"/>
      <c r="BH4127" s="30"/>
      <c r="BI4127" s="20"/>
      <c r="BJ4127" s="20"/>
      <c r="BK4127" s="20"/>
    </row>
    <row r="4128" spans="25:63" x14ac:dyDescent="0.25">
      <c r="Y4128" s="25"/>
      <c r="AA4128" s="26"/>
      <c r="AB4128" s="27"/>
      <c r="AC4128" s="27"/>
      <c r="AD4128" s="27"/>
      <c r="BA4128" s="32"/>
      <c r="BB4128" s="32"/>
      <c r="BC4128" s="28"/>
      <c r="BD4128" s="29"/>
      <c r="BE4128" s="30"/>
      <c r="BF4128" s="28"/>
      <c r="BG4128" s="29"/>
      <c r="BH4128" s="30"/>
      <c r="BI4128" s="20"/>
      <c r="BJ4128" s="20"/>
      <c r="BK4128" s="20"/>
    </row>
    <row r="4129" spans="25:63" x14ac:dyDescent="0.25">
      <c r="Y4129" s="25"/>
      <c r="AA4129" s="26"/>
      <c r="AB4129" s="27"/>
      <c r="AC4129" s="27"/>
      <c r="AD4129" s="27"/>
      <c r="BA4129" s="32"/>
      <c r="BB4129" s="32"/>
      <c r="BC4129" s="28"/>
      <c r="BD4129" s="29"/>
      <c r="BE4129" s="30"/>
      <c r="BF4129" s="28"/>
      <c r="BG4129" s="29"/>
      <c r="BH4129" s="30"/>
      <c r="BI4129" s="20"/>
      <c r="BJ4129" s="20"/>
      <c r="BK4129" s="20"/>
    </row>
    <row r="4130" spans="25:63" x14ac:dyDescent="0.25">
      <c r="Y4130" s="25"/>
      <c r="AA4130" s="26"/>
      <c r="AB4130" s="27"/>
      <c r="AC4130" s="27"/>
      <c r="AD4130" s="27"/>
      <c r="BA4130" s="32"/>
      <c r="BB4130" s="32"/>
      <c r="BC4130" s="28"/>
      <c r="BD4130" s="29"/>
      <c r="BE4130" s="30"/>
      <c r="BF4130" s="28"/>
      <c r="BG4130" s="29"/>
      <c r="BH4130" s="30"/>
      <c r="BI4130" s="20"/>
      <c r="BJ4130" s="20"/>
      <c r="BK4130" s="20"/>
    </row>
    <row r="4131" spans="25:63" x14ac:dyDescent="0.25">
      <c r="Y4131" s="25"/>
      <c r="AA4131" s="26"/>
      <c r="AB4131" s="27"/>
      <c r="AC4131" s="27"/>
      <c r="AD4131" s="27"/>
      <c r="BA4131" s="32"/>
      <c r="BB4131" s="32"/>
      <c r="BC4131" s="28"/>
      <c r="BD4131" s="29"/>
      <c r="BE4131" s="30"/>
      <c r="BF4131" s="28"/>
      <c r="BG4131" s="29"/>
      <c r="BH4131" s="30"/>
      <c r="BI4131" s="20"/>
      <c r="BJ4131" s="20"/>
      <c r="BK4131" s="20"/>
    </row>
    <row r="4132" spans="25:63" x14ac:dyDescent="0.25">
      <c r="Y4132" s="25"/>
      <c r="AA4132" s="26"/>
      <c r="AB4132" s="27"/>
      <c r="AC4132" s="27"/>
      <c r="AD4132" s="27"/>
      <c r="BA4132" s="32"/>
      <c r="BB4132" s="32"/>
      <c r="BC4132" s="28"/>
      <c r="BD4132" s="29"/>
      <c r="BE4132" s="30"/>
      <c r="BF4132" s="28"/>
      <c r="BG4132" s="29"/>
      <c r="BH4132" s="30"/>
      <c r="BI4132" s="20"/>
      <c r="BJ4132" s="20"/>
      <c r="BK4132" s="20"/>
    </row>
    <row r="4133" spans="25:63" x14ac:dyDescent="0.25">
      <c r="Y4133" s="25"/>
      <c r="AA4133" s="26"/>
      <c r="AB4133" s="27"/>
      <c r="AC4133" s="27"/>
      <c r="AD4133" s="27"/>
      <c r="BA4133" s="32"/>
      <c r="BB4133" s="32"/>
      <c r="BC4133" s="28"/>
      <c r="BD4133" s="29"/>
      <c r="BE4133" s="30"/>
      <c r="BF4133" s="28"/>
      <c r="BG4133" s="29"/>
      <c r="BH4133" s="30"/>
      <c r="BI4133" s="20"/>
      <c r="BJ4133" s="20"/>
      <c r="BK4133" s="20"/>
    </row>
    <row r="4134" spans="25:63" x14ac:dyDescent="0.25">
      <c r="Y4134" s="25"/>
      <c r="AA4134" s="26"/>
      <c r="AB4134" s="27"/>
      <c r="AC4134" s="27"/>
      <c r="AD4134" s="27"/>
      <c r="BA4134" s="32"/>
      <c r="BB4134" s="32"/>
      <c r="BC4134" s="28"/>
      <c r="BD4134" s="29"/>
      <c r="BE4134" s="30"/>
      <c r="BF4134" s="28"/>
      <c r="BG4134" s="29"/>
      <c r="BH4134" s="30"/>
      <c r="BI4134" s="20"/>
      <c r="BJ4134" s="20"/>
      <c r="BK4134" s="20"/>
    </row>
    <row r="4135" spans="25:63" x14ac:dyDescent="0.25">
      <c r="Y4135" s="25"/>
      <c r="AA4135" s="26"/>
      <c r="AB4135" s="27"/>
      <c r="AC4135" s="27"/>
      <c r="AD4135" s="27"/>
      <c r="BA4135" s="32"/>
      <c r="BB4135" s="32"/>
      <c r="BC4135" s="28"/>
      <c r="BD4135" s="29"/>
      <c r="BE4135" s="30"/>
      <c r="BF4135" s="28"/>
      <c r="BG4135" s="29"/>
      <c r="BH4135" s="30"/>
      <c r="BI4135" s="20"/>
      <c r="BJ4135" s="20"/>
      <c r="BK4135" s="20"/>
    </row>
    <row r="4136" spans="25:63" x14ac:dyDescent="0.25">
      <c r="Y4136" s="25"/>
      <c r="AA4136" s="26"/>
      <c r="AB4136" s="27"/>
      <c r="AC4136" s="27"/>
      <c r="AD4136" s="27"/>
      <c r="BA4136" s="32"/>
      <c r="BB4136" s="32"/>
      <c r="BC4136" s="28"/>
      <c r="BD4136" s="29"/>
      <c r="BE4136" s="30"/>
      <c r="BF4136" s="28"/>
      <c r="BG4136" s="29"/>
      <c r="BH4136" s="30"/>
      <c r="BI4136" s="20"/>
      <c r="BJ4136" s="20"/>
      <c r="BK4136" s="20"/>
    </row>
    <row r="4137" spans="25:63" x14ac:dyDescent="0.25">
      <c r="Y4137" s="25"/>
      <c r="AA4137" s="26"/>
      <c r="AB4137" s="27"/>
      <c r="AC4137" s="27"/>
      <c r="AD4137" s="27"/>
      <c r="BA4137" s="32"/>
      <c r="BB4137" s="32"/>
      <c r="BC4137" s="28"/>
      <c r="BD4137" s="29"/>
      <c r="BE4137" s="30"/>
      <c r="BF4137" s="28"/>
      <c r="BG4137" s="29"/>
      <c r="BH4137" s="30"/>
      <c r="BI4137" s="20"/>
      <c r="BJ4137" s="20"/>
      <c r="BK4137" s="20"/>
    </row>
    <row r="4138" spans="25:63" x14ac:dyDescent="0.25">
      <c r="Y4138" s="25"/>
      <c r="AA4138" s="26"/>
      <c r="AB4138" s="27"/>
      <c r="AC4138" s="27"/>
      <c r="AD4138" s="27"/>
      <c r="BA4138" s="32"/>
      <c r="BB4138" s="32"/>
      <c r="BC4138" s="28"/>
      <c r="BD4138" s="29"/>
      <c r="BE4138" s="30"/>
      <c r="BF4138" s="28"/>
      <c r="BG4138" s="29"/>
      <c r="BH4138" s="30"/>
      <c r="BI4138" s="20"/>
      <c r="BJ4138" s="20"/>
      <c r="BK4138" s="20"/>
    </row>
    <row r="4139" spans="25:63" x14ac:dyDescent="0.25">
      <c r="Y4139" s="25"/>
      <c r="AA4139" s="26"/>
      <c r="AB4139" s="27"/>
      <c r="AC4139" s="27"/>
      <c r="AD4139" s="27"/>
      <c r="BA4139" s="32"/>
      <c r="BB4139" s="32"/>
      <c r="BC4139" s="28"/>
      <c r="BD4139" s="29"/>
      <c r="BE4139" s="30"/>
      <c r="BF4139" s="28"/>
      <c r="BG4139" s="29"/>
      <c r="BH4139" s="30"/>
      <c r="BI4139" s="20"/>
      <c r="BJ4139" s="20"/>
      <c r="BK4139" s="20"/>
    </row>
    <row r="4140" spans="25:63" x14ac:dyDescent="0.25">
      <c r="Y4140" s="25"/>
      <c r="AA4140" s="26"/>
      <c r="AB4140" s="27"/>
      <c r="AC4140" s="27"/>
      <c r="AD4140" s="27"/>
      <c r="BA4140" s="32"/>
      <c r="BB4140" s="32"/>
      <c r="BC4140" s="28"/>
      <c r="BD4140" s="29"/>
      <c r="BE4140" s="30"/>
      <c r="BF4140" s="28"/>
      <c r="BG4140" s="29"/>
      <c r="BH4140" s="30"/>
      <c r="BI4140" s="20"/>
      <c r="BJ4140" s="20"/>
      <c r="BK4140" s="20"/>
    </row>
    <row r="4141" spans="25:63" x14ac:dyDescent="0.25">
      <c r="Y4141" s="25"/>
      <c r="AA4141" s="26"/>
      <c r="AB4141" s="27"/>
      <c r="AC4141" s="27"/>
      <c r="AD4141" s="27"/>
      <c r="BA4141" s="32"/>
      <c r="BB4141" s="32"/>
      <c r="BC4141" s="28"/>
      <c r="BD4141" s="29"/>
      <c r="BE4141" s="30"/>
      <c r="BF4141" s="28"/>
      <c r="BG4141" s="29"/>
      <c r="BH4141" s="30"/>
      <c r="BI4141" s="20"/>
      <c r="BJ4141" s="20"/>
      <c r="BK4141" s="20"/>
    </row>
    <row r="4142" spans="25:63" x14ac:dyDescent="0.25">
      <c r="Y4142" s="25"/>
      <c r="AA4142" s="26"/>
      <c r="AB4142" s="27"/>
      <c r="AC4142" s="27"/>
      <c r="AD4142" s="27"/>
      <c r="BA4142" s="32"/>
      <c r="BB4142" s="32"/>
      <c r="BC4142" s="28"/>
      <c r="BD4142" s="29"/>
      <c r="BE4142" s="30"/>
      <c r="BF4142" s="28"/>
      <c r="BG4142" s="29"/>
      <c r="BH4142" s="30"/>
      <c r="BI4142" s="20"/>
      <c r="BJ4142" s="20"/>
      <c r="BK4142" s="20"/>
    </row>
    <row r="4143" spans="25:63" x14ac:dyDescent="0.25">
      <c r="Y4143" s="25"/>
      <c r="AA4143" s="26"/>
      <c r="AB4143" s="27"/>
      <c r="AC4143" s="27"/>
      <c r="AD4143" s="27"/>
      <c r="BA4143" s="32"/>
      <c r="BB4143" s="32"/>
      <c r="BC4143" s="28"/>
      <c r="BD4143" s="29"/>
      <c r="BE4143" s="30"/>
      <c r="BF4143" s="28"/>
      <c r="BG4143" s="29"/>
      <c r="BH4143" s="30"/>
      <c r="BI4143" s="20"/>
      <c r="BJ4143" s="20"/>
      <c r="BK4143" s="20"/>
    </row>
    <row r="4144" spans="25:63" x14ac:dyDescent="0.25">
      <c r="Y4144" s="25"/>
      <c r="AA4144" s="26"/>
      <c r="AB4144" s="27"/>
      <c r="AC4144" s="27"/>
      <c r="AD4144" s="27"/>
      <c r="BA4144" s="32"/>
      <c r="BB4144" s="32"/>
      <c r="BC4144" s="28"/>
      <c r="BD4144" s="29"/>
      <c r="BE4144" s="30"/>
      <c r="BF4144" s="28"/>
      <c r="BG4144" s="29"/>
      <c r="BH4144" s="30"/>
      <c r="BI4144" s="20"/>
      <c r="BJ4144" s="20"/>
      <c r="BK4144" s="20"/>
    </row>
    <row r="4145" spans="25:63" x14ac:dyDescent="0.25">
      <c r="Y4145" s="25"/>
      <c r="AA4145" s="26"/>
      <c r="AB4145" s="27"/>
      <c r="AC4145" s="27"/>
      <c r="AD4145" s="27"/>
      <c r="BA4145" s="32"/>
      <c r="BB4145" s="32"/>
      <c r="BC4145" s="28"/>
      <c r="BD4145" s="29"/>
      <c r="BE4145" s="30"/>
      <c r="BF4145" s="28"/>
      <c r="BG4145" s="29"/>
      <c r="BH4145" s="30"/>
      <c r="BI4145" s="20"/>
      <c r="BJ4145" s="20"/>
      <c r="BK4145" s="20"/>
    </row>
    <row r="4146" spans="25:63" x14ac:dyDescent="0.25">
      <c r="Y4146" s="25"/>
      <c r="AA4146" s="26"/>
      <c r="AB4146" s="27"/>
      <c r="AC4146" s="27"/>
      <c r="AD4146" s="27"/>
      <c r="BA4146" s="32"/>
      <c r="BB4146" s="32"/>
      <c r="BC4146" s="28"/>
      <c r="BD4146" s="29"/>
      <c r="BE4146" s="30"/>
      <c r="BF4146" s="28"/>
      <c r="BG4146" s="29"/>
      <c r="BH4146" s="30"/>
      <c r="BI4146" s="20"/>
      <c r="BJ4146" s="20"/>
      <c r="BK4146" s="20"/>
    </row>
    <row r="4147" spans="25:63" x14ac:dyDescent="0.25">
      <c r="Y4147" s="25"/>
      <c r="AA4147" s="26"/>
      <c r="AB4147" s="27"/>
      <c r="AC4147" s="27"/>
      <c r="AD4147" s="27"/>
      <c r="BA4147" s="32"/>
      <c r="BB4147" s="32"/>
      <c r="BC4147" s="28"/>
      <c r="BD4147" s="29"/>
      <c r="BE4147" s="30"/>
      <c r="BF4147" s="28"/>
      <c r="BG4147" s="29"/>
      <c r="BH4147" s="30"/>
      <c r="BI4147" s="20"/>
      <c r="BJ4147" s="20"/>
      <c r="BK4147" s="20"/>
    </row>
    <row r="4148" spans="25:63" x14ac:dyDescent="0.25">
      <c r="Y4148" s="25"/>
      <c r="AA4148" s="26"/>
      <c r="AB4148" s="27"/>
      <c r="AC4148" s="27"/>
      <c r="AD4148" s="27"/>
      <c r="BA4148" s="32"/>
      <c r="BB4148" s="32"/>
      <c r="BC4148" s="28"/>
      <c r="BD4148" s="29"/>
      <c r="BE4148" s="30"/>
      <c r="BF4148" s="28"/>
      <c r="BG4148" s="29"/>
      <c r="BH4148" s="30"/>
      <c r="BI4148" s="20"/>
      <c r="BJ4148" s="20"/>
      <c r="BK4148" s="20"/>
    </row>
    <row r="4149" spans="25:63" x14ac:dyDescent="0.25">
      <c r="Y4149" s="25"/>
      <c r="AA4149" s="26"/>
      <c r="AB4149" s="27"/>
      <c r="AC4149" s="27"/>
      <c r="AD4149" s="27"/>
      <c r="BA4149" s="32"/>
      <c r="BB4149" s="32"/>
      <c r="BC4149" s="28"/>
      <c r="BD4149" s="29"/>
      <c r="BE4149" s="30"/>
      <c r="BF4149" s="28"/>
      <c r="BG4149" s="29"/>
      <c r="BH4149" s="30"/>
      <c r="BI4149" s="20"/>
      <c r="BJ4149" s="20"/>
      <c r="BK4149" s="20"/>
    </row>
    <row r="4150" spans="25:63" x14ac:dyDescent="0.25">
      <c r="Y4150" s="25"/>
      <c r="AA4150" s="26"/>
      <c r="AB4150" s="27"/>
      <c r="AC4150" s="27"/>
      <c r="AD4150" s="27"/>
      <c r="BA4150" s="32"/>
      <c r="BB4150" s="32"/>
      <c r="BC4150" s="28"/>
      <c r="BD4150" s="29"/>
      <c r="BE4150" s="30"/>
      <c r="BF4150" s="28"/>
      <c r="BG4150" s="29"/>
      <c r="BH4150" s="30"/>
      <c r="BI4150" s="20"/>
      <c r="BJ4150" s="20"/>
      <c r="BK4150" s="20"/>
    </row>
    <row r="4151" spans="25:63" x14ac:dyDescent="0.25">
      <c r="Y4151" s="25"/>
      <c r="AA4151" s="26"/>
      <c r="AB4151" s="27"/>
      <c r="AC4151" s="27"/>
      <c r="AD4151" s="27"/>
      <c r="BA4151" s="32"/>
      <c r="BB4151" s="32"/>
      <c r="BC4151" s="28"/>
      <c r="BD4151" s="29"/>
      <c r="BE4151" s="30"/>
      <c r="BF4151" s="28"/>
      <c r="BG4151" s="29"/>
      <c r="BH4151" s="30"/>
      <c r="BI4151" s="20"/>
      <c r="BJ4151" s="20"/>
      <c r="BK4151" s="20"/>
    </row>
    <row r="4152" spans="25:63" x14ac:dyDescent="0.25">
      <c r="Y4152" s="25"/>
      <c r="AA4152" s="26"/>
      <c r="AB4152" s="27"/>
      <c r="AC4152" s="27"/>
      <c r="AD4152" s="27"/>
      <c r="BA4152" s="32"/>
      <c r="BB4152" s="32"/>
      <c r="BC4152" s="28"/>
      <c r="BD4152" s="29"/>
      <c r="BE4152" s="30"/>
      <c r="BF4152" s="28"/>
      <c r="BG4152" s="29"/>
      <c r="BH4152" s="30"/>
      <c r="BI4152" s="20"/>
      <c r="BJ4152" s="20"/>
      <c r="BK4152" s="20"/>
    </row>
    <row r="4153" spans="25:63" x14ac:dyDescent="0.25">
      <c r="Y4153" s="25"/>
      <c r="AA4153" s="26"/>
      <c r="AB4153" s="27"/>
      <c r="AC4153" s="27"/>
      <c r="AD4153" s="27"/>
      <c r="BA4153" s="32"/>
      <c r="BB4153" s="32"/>
      <c r="BC4153" s="28"/>
      <c r="BD4153" s="29"/>
      <c r="BE4153" s="30"/>
      <c r="BF4153" s="28"/>
      <c r="BG4153" s="29"/>
      <c r="BH4153" s="30"/>
      <c r="BI4153" s="20"/>
      <c r="BJ4153" s="20"/>
      <c r="BK4153" s="20"/>
    </row>
    <row r="4154" spans="25:63" x14ac:dyDescent="0.25">
      <c r="Y4154" s="25"/>
      <c r="AA4154" s="26"/>
      <c r="AB4154" s="27"/>
      <c r="AC4154" s="27"/>
      <c r="AD4154" s="27"/>
      <c r="BA4154" s="32"/>
      <c r="BB4154" s="32"/>
      <c r="BC4154" s="28"/>
      <c r="BD4154" s="29"/>
      <c r="BE4154" s="30"/>
      <c r="BF4154" s="28"/>
      <c r="BG4154" s="29"/>
      <c r="BH4154" s="30"/>
      <c r="BI4154" s="20"/>
      <c r="BJ4154" s="20"/>
      <c r="BK4154" s="20"/>
    </row>
    <row r="4155" spans="25:63" x14ac:dyDescent="0.25">
      <c r="Y4155" s="25"/>
      <c r="AA4155" s="26"/>
      <c r="AB4155" s="27"/>
      <c r="AC4155" s="27"/>
      <c r="AD4155" s="27"/>
      <c r="BA4155" s="32"/>
      <c r="BB4155" s="32"/>
      <c r="BC4155" s="28"/>
      <c r="BD4155" s="29"/>
      <c r="BE4155" s="30"/>
      <c r="BF4155" s="28"/>
      <c r="BG4155" s="29"/>
      <c r="BH4155" s="30"/>
      <c r="BI4155" s="20"/>
      <c r="BJ4155" s="20"/>
      <c r="BK4155" s="20"/>
    </row>
    <row r="4156" spans="25:63" x14ac:dyDescent="0.25">
      <c r="Y4156" s="25"/>
      <c r="AA4156" s="26"/>
      <c r="AB4156" s="27"/>
      <c r="AC4156" s="27"/>
      <c r="AD4156" s="27"/>
      <c r="BA4156" s="32"/>
      <c r="BB4156" s="32"/>
      <c r="BC4156" s="28"/>
      <c r="BD4156" s="29"/>
      <c r="BE4156" s="30"/>
      <c r="BF4156" s="28"/>
      <c r="BG4156" s="29"/>
      <c r="BH4156" s="30"/>
      <c r="BI4156" s="20"/>
      <c r="BJ4156" s="20"/>
      <c r="BK4156" s="20"/>
    </row>
    <row r="4157" spans="25:63" x14ac:dyDescent="0.25">
      <c r="Y4157" s="25"/>
      <c r="AA4157" s="26"/>
      <c r="AB4157" s="27"/>
      <c r="AC4157" s="27"/>
      <c r="AD4157" s="27"/>
      <c r="BA4157" s="32"/>
      <c r="BB4157" s="32"/>
      <c r="BC4157" s="28"/>
      <c r="BD4157" s="29"/>
      <c r="BE4157" s="30"/>
      <c r="BF4157" s="28"/>
      <c r="BG4157" s="29"/>
      <c r="BH4157" s="30"/>
      <c r="BI4157" s="20"/>
      <c r="BJ4157" s="20"/>
      <c r="BK4157" s="20"/>
    </row>
    <row r="4158" spans="25:63" x14ac:dyDescent="0.25">
      <c r="Y4158" s="25"/>
      <c r="AA4158" s="26"/>
      <c r="AB4158" s="27"/>
      <c r="AC4158" s="27"/>
      <c r="AD4158" s="27"/>
      <c r="BA4158" s="32"/>
      <c r="BB4158" s="32"/>
      <c r="BC4158" s="28"/>
      <c r="BD4158" s="29"/>
      <c r="BE4158" s="30"/>
      <c r="BF4158" s="28"/>
      <c r="BG4158" s="29"/>
      <c r="BH4158" s="30"/>
      <c r="BI4158" s="20"/>
      <c r="BJ4158" s="20"/>
      <c r="BK4158" s="20"/>
    </row>
    <row r="4159" spans="25:63" x14ac:dyDescent="0.25">
      <c r="Y4159" s="25"/>
      <c r="AA4159" s="26"/>
      <c r="AB4159" s="27"/>
      <c r="AC4159" s="27"/>
      <c r="AD4159" s="27"/>
      <c r="BA4159" s="32"/>
      <c r="BB4159" s="32"/>
      <c r="BC4159" s="28"/>
      <c r="BD4159" s="29"/>
      <c r="BE4159" s="30"/>
      <c r="BF4159" s="28"/>
      <c r="BG4159" s="29"/>
      <c r="BH4159" s="30"/>
      <c r="BI4159" s="20"/>
      <c r="BJ4159" s="20"/>
      <c r="BK4159" s="20"/>
    </row>
    <row r="4160" spans="25:63" x14ac:dyDescent="0.25">
      <c r="Y4160" s="25"/>
      <c r="AA4160" s="26"/>
      <c r="AB4160" s="27"/>
      <c r="AC4160" s="27"/>
      <c r="AD4160" s="27"/>
      <c r="BA4160" s="32"/>
      <c r="BB4160" s="32"/>
      <c r="BC4160" s="28"/>
      <c r="BD4160" s="29"/>
      <c r="BE4160" s="30"/>
      <c r="BF4160" s="28"/>
      <c r="BG4160" s="29"/>
      <c r="BH4160" s="30"/>
      <c r="BI4160" s="20"/>
      <c r="BJ4160" s="20"/>
      <c r="BK4160" s="20"/>
    </row>
    <row r="4161" spans="25:63" x14ac:dyDescent="0.25">
      <c r="Y4161" s="25"/>
      <c r="AA4161" s="26"/>
      <c r="AB4161" s="27"/>
      <c r="AC4161" s="27"/>
      <c r="AD4161" s="27"/>
      <c r="BA4161" s="32"/>
      <c r="BB4161" s="32"/>
      <c r="BC4161" s="28"/>
      <c r="BD4161" s="29"/>
      <c r="BE4161" s="30"/>
      <c r="BF4161" s="28"/>
      <c r="BG4161" s="29"/>
      <c r="BH4161" s="30"/>
      <c r="BI4161" s="20"/>
      <c r="BJ4161" s="20"/>
      <c r="BK4161" s="20"/>
    </row>
    <row r="4162" spans="25:63" x14ac:dyDescent="0.25">
      <c r="Y4162" s="25"/>
      <c r="AA4162" s="26"/>
      <c r="AB4162" s="27"/>
      <c r="AC4162" s="27"/>
      <c r="AD4162" s="27"/>
      <c r="BA4162" s="32"/>
      <c r="BB4162" s="32"/>
      <c r="BC4162" s="28"/>
      <c r="BD4162" s="29"/>
      <c r="BE4162" s="30"/>
      <c r="BF4162" s="28"/>
      <c r="BG4162" s="29"/>
      <c r="BH4162" s="30"/>
      <c r="BI4162" s="20"/>
      <c r="BJ4162" s="20"/>
      <c r="BK4162" s="20"/>
    </row>
    <row r="4163" spans="25:63" x14ac:dyDescent="0.25">
      <c r="Y4163" s="25"/>
      <c r="AA4163" s="26"/>
      <c r="AB4163" s="27"/>
      <c r="AC4163" s="27"/>
      <c r="AD4163" s="27"/>
      <c r="BA4163" s="32"/>
      <c r="BB4163" s="32"/>
      <c r="BC4163" s="28"/>
      <c r="BD4163" s="29"/>
      <c r="BE4163" s="30"/>
      <c r="BF4163" s="28"/>
      <c r="BG4163" s="29"/>
      <c r="BH4163" s="30"/>
      <c r="BI4163" s="20"/>
      <c r="BJ4163" s="20"/>
      <c r="BK4163" s="20"/>
    </row>
    <row r="4164" spans="25:63" x14ac:dyDescent="0.25">
      <c r="Y4164" s="25"/>
      <c r="AA4164" s="26"/>
      <c r="AB4164" s="27"/>
      <c r="AC4164" s="27"/>
      <c r="AD4164" s="27"/>
      <c r="BA4164" s="32"/>
      <c r="BB4164" s="32"/>
      <c r="BC4164" s="28"/>
      <c r="BD4164" s="29"/>
      <c r="BE4164" s="30"/>
      <c r="BF4164" s="28"/>
      <c r="BG4164" s="29"/>
      <c r="BH4164" s="30"/>
      <c r="BI4164" s="20"/>
      <c r="BJ4164" s="20"/>
      <c r="BK4164" s="20"/>
    </row>
    <row r="4165" spans="25:63" x14ac:dyDescent="0.25">
      <c r="Y4165" s="25"/>
      <c r="AA4165" s="26"/>
      <c r="AB4165" s="27"/>
      <c r="AC4165" s="27"/>
      <c r="AD4165" s="27"/>
      <c r="BA4165" s="32"/>
      <c r="BB4165" s="32"/>
      <c r="BC4165" s="28"/>
      <c r="BD4165" s="29"/>
      <c r="BE4165" s="30"/>
      <c r="BF4165" s="28"/>
      <c r="BG4165" s="29"/>
      <c r="BH4165" s="30"/>
      <c r="BI4165" s="20"/>
      <c r="BJ4165" s="20"/>
      <c r="BK4165" s="20"/>
    </row>
    <row r="4166" spans="25:63" x14ac:dyDescent="0.25">
      <c r="Y4166" s="25"/>
      <c r="AA4166" s="26"/>
      <c r="AB4166" s="27"/>
      <c r="AC4166" s="27"/>
      <c r="AD4166" s="27"/>
      <c r="BA4166" s="32"/>
      <c r="BB4166" s="32"/>
      <c r="BC4166" s="28"/>
      <c r="BD4166" s="29"/>
      <c r="BE4166" s="30"/>
      <c r="BF4166" s="28"/>
      <c r="BG4166" s="29"/>
      <c r="BH4166" s="30"/>
      <c r="BI4166" s="20"/>
      <c r="BJ4166" s="20"/>
      <c r="BK4166" s="20"/>
    </row>
    <row r="4167" spans="25:63" x14ac:dyDescent="0.25">
      <c r="Y4167" s="25"/>
      <c r="AA4167" s="26"/>
      <c r="AB4167" s="27"/>
      <c r="AC4167" s="27"/>
      <c r="AD4167" s="27"/>
      <c r="BA4167" s="32"/>
      <c r="BB4167" s="32"/>
      <c r="BC4167" s="28"/>
      <c r="BD4167" s="29"/>
      <c r="BE4167" s="30"/>
      <c r="BF4167" s="28"/>
      <c r="BG4167" s="29"/>
      <c r="BH4167" s="30"/>
      <c r="BI4167" s="20"/>
      <c r="BJ4167" s="20"/>
      <c r="BK4167" s="20"/>
    </row>
    <row r="4168" spans="25:63" x14ac:dyDescent="0.25">
      <c r="Y4168" s="25"/>
      <c r="AA4168" s="26"/>
      <c r="AB4168" s="27"/>
      <c r="AC4168" s="27"/>
      <c r="AD4168" s="27"/>
      <c r="BA4168" s="32"/>
      <c r="BB4168" s="32"/>
      <c r="BC4168" s="28"/>
      <c r="BD4168" s="29"/>
      <c r="BE4168" s="30"/>
      <c r="BF4168" s="28"/>
      <c r="BG4168" s="29"/>
      <c r="BH4168" s="30"/>
      <c r="BI4168" s="20"/>
      <c r="BJ4168" s="20"/>
      <c r="BK4168" s="20"/>
    </row>
    <row r="4169" spans="25:63" x14ac:dyDescent="0.25">
      <c r="Y4169" s="25"/>
      <c r="AA4169" s="26"/>
      <c r="AB4169" s="27"/>
      <c r="AC4169" s="27"/>
      <c r="AD4169" s="27"/>
      <c r="BA4169" s="32"/>
      <c r="BB4169" s="32"/>
      <c r="BC4169" s="28"/>
      <c r="BD4169" s="29"/>
      <c r="BE4169" s="30"/>
      <c r="BF4169" s="28"/>
      <c r="BG4169" s="29"/>
      <c r="BH4169" s="30"/>
      <c r="BI4169" s="20"/>
      <c r="BJ4169" s="20"/>
      <c r="BK4169" s="20"/>
    </row>
    <row r="4170" spans="25:63" x14ac:dyDescent="0.25">
      <c r="Y4170" s="25"/>
      <c r="AA4170" s="26"/>
      <c r="AB4170" s="27"/>
      <c r="AC4170" s="27"/>
      <c r="AD4170" s="27"/>
      <c r="BA4170" s="32"/>
      <c r="BB4170" s="32"/>
      <c r="BC4170" s="28"/>
      <c r="BD4170" s="29"/>
      <c r="BE4170" s="30"/>
      <c r="BF4170" s="28"/>
      <c r="BG4170" s="29"/>
      <c r="BH4170" s="30"/>
      <c r="BI4170" s="20"/>
      <c r="BJ4170" s="20"/>
      <c r="BK4170" s="20"/>
    </row>
    <row r="4171" spans="25:63" x14ac:dyDescent="0.25">
      <c r="Y4171" s="25"/>
      <c r="AA4171" s="26"/>
      <c r="AB4171" s="27"/>
      <c r="AC4171" s="27"/>
      <c r="AD4171" s="27"/>
      <c r="BA4171" s="32"/>
      <c r="BB4171" s="32"/>
      <c r="BC4171" s="28"/>
      <c r="BD4171" s="29"/>
      <c r="BE4171" s="30"/>
      <c r="BF4171" s="28"/>
      <c r="BG4171" s="29"/>
      <c r="BH4171" s="30"/>
      <c r="BI4171" s="20"/>
      <c r="BJ4171" s="20"/>
      <c r="BK4171" s="20"/>
    </row>
    <row r="4172" spans="25:63" x14ac:dyDescent="0.25">
      <c r="Y4172" s="25"/>
      <c r="AA4172" s="26"/>
      <c r="AB4172" s="27"/>
      <c r="AC4172" s="27"/>
      <c r="AD4172" s="27"/>
      <c r="BA4172" s="32"/>
      <c r="BB4172" s="32"/>
      <c r="BC4172" s="28"/>
      <c r="BD4172" s="29"/>
      <c r="BE4172" s="30"/>
      <c r="BF4172" s="28"/>
      <c r="BG4172" s="29"/>
      <c r="BH4172" s="30"/>
      <c r="BI4172" s="20"/>
      <c r="BJ4172" s="20"/>
      <c r="BK4172" s="20"/>
    </row>
    <row r="4173" spans="25:63" x14ac:dyDescent="0.25">
      <c r="Y4173" s="25"/>
      <c r="AA4173" s="26"/>
      <c r="AB4173" s="27"/>
      <c r="AC4173" s="27"/>
      <c r="AD4173" s="27"/>
      <c r="BA4173" s="32"/>
      <c r="BB4173" s="32"/>
      <c r="BC4173" s="28"/>
      <c r="BD4173" s="29"/>
      <c r="BE4173" s="30"/>
      <c r="BF4173" s="28"/>
      <c r="BG4173" s="29"/>
      <c r="BH4173" s="30"/>
      <c r="BI4173" s="20"/>
      <c r="BJ4173" s="20"/>
      <c r="BK4173" s="20"/>
    </row>
    <row r="4174" spans="25:63" x14ac:dyDescent="0.25">
      <c r="Y4174" s="25"/>
      <c r="AA4174" s="26"/>
      <c r="AB4174" s="27"/>
      <c r="AC4174" s="27"/>
      <c r="AD4174" s="27"/>
      <c r="BA4174" s="32"/>
      <c r="BB4174" s="32"/>
      <c r="BC4174" s="28"/>
      <c r="BD4174" s="29"/>
      <c r="BE4174" s="30"/>
      <c r="BF4174" s="28"/>
      <c r="BG4174" s="29"/>
      <c r="BH4174" s="30"/>
      <c r="BI4174" s="20"/>
      <c r="BJ4174" s="20"/>
      <c r="BK4174" s="20"/>
    </row>
    <row r="4175" spans="25:63" x14ac:dyDescent="0.25">
      <c r="Y4175" s="25"/>
      <c r="AA4175" s="26"/>
      <c r="AB4175" s="27"/>
      <c r="AC4175" s="27"/>
      <c r="AD4175" s="27"/>
      <c r="BA4175" s="32"/>
      <c r="BB4175" s="32"/>
      <c r="BC4175" s="28"/>
      <c r="BD4175" s="29"/>
      <c r="BE4175" s="30"/>
      <c r="BF4175" s="28"/>
      <c r="BG4175" s="29"/>
      <c r="BH4175" s="30"/>
      <c r="BI4175" s="20"/>
      <c r="BJ4175" s="20"/>
      <c r="BK4175" s="20"/>
    </row>
    <row r="4176" spans="25:63" x14ac:dyDescent="0.25">
      <c r="Y4176" s="25"/>
      <c r="AA4176" s="26"/>
      <c r="AB4176" s="27"/>
      <c r="AC4176" s="27"/>
      <c r="AD4176" s="27"/>
      <c r="BA4176" s="32"/>
      <c r="BB4176" s="32"/>
      <c r="BC4176" s="28"/>
      <c r="BD4176" s="29"/>
      <c r="BE4176" s="30"/>
      <c r="BF4176" s="28"/>
      <c r="BG4176" s="29"/>
      <c r="BH4176" s="30"/>
      <c r="BI4176" s="20"/>
      <c r="BJ4176" s="20"/>
      <c r="BK4176" s="20"/>
    </row>
    <row r="4177" spans="25:63" x14ac:dyDescent="0.25">
      <c r="Y4177" s="25"/>
      <c r="AA4177" s="26"/>
      <c r="AB4177" s="27"/>
      <c r="AC4177" s="27"/>
      <c r="AD4177" s="27"/>
      <c r="BA4177" s="32"/>
      <c r="BB4177" s="32"/>
      <c r="BC4177" s="28"/>
      <c r="BD4177" s="29"/>
      <c r="BE4177" s="30"/>
      <c r="BF4177" s="28"/>
      <c r="BG4177" s="29"/>
      <c r="BH4177" s="30"/>
      <c r="BI4177" s="20"/>
      <c r="BJ4177" s="20"/>
      <c r="BK4177" s="20"/>
    </row>
    <row r="4178" spans="25:63" x14ac:dyDescent="0.25">
      <c r="Y4178" s="25"/>
      <c r="AA4178" s="26"/>
      <c r="AB4178" s="27"/>
      <c r="AC4178" s="27"/>
      <c r="AD4178" s="27"/>
      <c r="BA4178" s="32"/>
      <c r="BB4178" s="32"/>
      <c r="BC4178" s="28"/>
      <c r="BD4178" s="29"/>
      <c r="BE4178" s="30"/>
      <c r="BF4178" s="28"/>
      <c r="BG4178" s="29"/>
      <c r="BH4178" s="30"/>
      <c r="BI4178" s="20"/>
      <c r="BJ4178" s="20"/>
      <c r="BK4178" s="20"/>
    </row>
    <row r="4179" spans="25:63" x14ac:dyDescent="0.25">
      <c r="Y4179" s="25"/>
      <c r="AA4179" s="26"/>
      <c r="AB4179" s="27"/>
      <c r="AC4179" s="27"/>
      <c r="AD4179" s="27"/>
      <c r="BA4179" s="32"/>
      <c r="BB4179" s="32"/>
      <c r="BC4179" s="28"/>
      <c r="BD4179" s="29"/>
      <c r="BE4179" s="30"/>
      <c r="BF4179" s="28"/>
      <c r="BG4179" s="29"/>
      <c r="BH4179" s="30"/>
      <c r="BI4179" s="20"/>
      <c r="BJ4179" s="20"/>
      <c r="BK4179" s="20"/>
    </row>
    <row r="4180" spans="25:63" x14ac:dyDescent="0.25">
      <c r="Y4180" s="25"/>
      <c r="AA4180" s="26"/>
      <c r="AB4180" s="27"/>
      <c r="AC4180" s="27"/>
      <c r="AD4180" s="27"/>
      <c r="BA4180" s="32"/>
      <c r="BB4180" s="32"/>
      <c r="BC4180" s="28"/>
      <c r="BD4180" s="29"/>
      <c r="BE4180" s="30"/>
      <c r="BF4180" s="28"/>
      <c r="BG4180" s="29"/>
      <c r="BH4180" s="30"/>
      <c r="BI4180" s="20"/>
      <c r="BJ4180" s="20"/>
      <c r="BK4180" s="20"/>
    </row>
    <row r="4181" spans="25:63" x14ac:dyDescent="0.25">
      <c r="Y4181" s="25"/>
      <c r="AA4181" s="26"/>
      <c r="AB4181" s="27"/>
      <c r="AC4181" s="27"/>
      <c r="AD4181" s="27"/>
      <c r="BA4181" s="32"/>
      <c r="BB4181" s="32"/>
      <c r="BC4181" s="28"/>
      <c r="BD4181" s="29"/>
      <c r="BE4181" s="30"/>
      <c r="BF4181" s="28"/>
      <c r="BG4181" s="29"/>
      <c r="BH4181" s="30"/>
      <c r="BI4181" s="20"/>
      <c r="BJ4181" s="20"/>
      <c r="BK4181" s="20"/>
    </row>
    <row r="4182" spans="25:63" x14ac:dyDescent="0.25">
      <c r="Y4182" s="25"/>
      <c r="AA4182" s="26"/>
      <c r="AB4182" s="27"/>
      <c r="AC4182" s="27"/>
      <c r="AD4182" s="27"/>
      <c r="BA4182" s="32"/>
      <c r="BB4182" s="32"/>
      <c r="BC4182" s="28"/>
      <c r="BD4182" s="29"/>
      <c r="BE4182" s="30"/>
      <c r="BF4182" s="28"/>
      <c r="BG4182" s="29"/>
      <c r="BH4182" s="30"/>
      <c r="BI4182" s="20"/>
      <c r="BJ4182" s="20"/>
      <c r="BK4182" s="20"/>
    </row>
    <row r="4183" spans="25:63" x14ac:dyDescent="0.25">
      <c r="Y4183" s="25"/>
      <c r="AA4183" s="26"/>
      <c r="AB4183" s="27"/>
      <c r="AC4183" s="27"/>
      <c r="AD4183" s="27"/>
      <c r="BA4183" s="32"/>
      <c r="BB4183" s="32"/>
      <c r="BC4183" s="28"/>
      <c r="BD4183" s="29"/>
      <c r="BE4183" s="30"/>
      <c r="BF4183" s="28"/>
      <c r="BG4183" s="29"/>
      <c r="BH4183" s="30"/>
      <c r="BI4183" s="20"/>
      <c r="BJ4183" s="20"/>
      <c r="BK4183" s="20"/>
    </row>
    <row r="4184" spans="25:63" x14ac:dyDescent="0.25">
      <c r="Y4184" s="25"/>
      <c r="AA4184" s="26"/>
      <c r="AB4184" s="27"/>
      <c r="AC4184" s="27"/>
      <c r="AD4184" s="27"/>
      <c r="BA4184" s="32"/>
      <c r="BB4184" s="32"/>
      <c r="BC4184" s="28"/>
      <c r="BD4184" s="29"/>
      <c r="BE4184" s="30"/>
      <c r="BF4184" s="28"/>
      <c r="BG4184" s="29"/>
      <c r="BH4184" s="30"/>
      <c r="BI4184" s="20"/>
      <c r="BJ4184" s="20"/>
      <c r="BK4184" s="20"/>
    </row>
    <row r="4185" spans="25:63" x14ac:dyDescent="0.25">
      <c r="Y4185" s="25"/>
      <c r="AA4185" s="26"/>
      <c r="AB4185" s="27"/>
      <c r="AC4185" s="27"/>
      <c r="AD4185" s="27"/>
      <c r="BA4185" s="32"/>
      <c r="BB4185" s="32"/>
      <c r="BC4185" s="28"/>
      <c r="BD4185" s="29"/>
      <c r="BE4185" s="30"/>
      <c r="BF4185" s="28"/>
      <c r="BG4185" s="29"/>
      <c r="BH4185" s="30"/>
      <c r="BI4185" s="20"/>
      <c r="BJ4185" s="20"/>
      <c r="BK4185" s="20"/>
    </row>
    <row r="4186" spans="25:63" x14ac:dyDescent="0.25">
      <c r="Y4186" s="25"/>
      <c r="AA4186" s="26"/>
      <c r="AB4186" s="27"/>
      <c r="AC4186" s="27"/>
      <c r="AD4186" s="27"/>
      <c r="BA4186" s="32"/>
      <c r="BB4186" s="32"/>
      <c r="BC4186" s="28"/>
      <c r="BD4186" s="29"/>
      <c r="BE4186" s="30"/>
      <c r="BF4186" s="28"/>
      <c r="BG4186" s="29"/>
      <c r="BH4186" s="30"/>
      <c r="BI4186" s="20"/>
      <c r="BJ4186" s="20"/>
      <c r="BK4186" s="20"/>
    </row>
    <row r="4187" spans="25:63" x14ac:dyDescent="0.25">
      <c r="Y4187" s="25"/>
      <c r="AA4187" s="26"/>
      <c r="AB4187" s="27"/>
      <c r="AC4187" s="27"/>
      <c r="AD4187" s="27"/>
      <c r="BA4187" s="32"/>
      <c r="BB4187" s="32"/>
      <c r="BC4187" s="28"/>
      <c r="BD4187" s="29"/>
      <c r="BE4187" s="30"/>
      <c r="BF4187" s="28"/>
      <c r="BG4187" s="29"/>
      <c r="BH4187" s="30"/>
      <c r="BI4187" s="20"/>
      <c r="BJ4187" s="20"/>
      <c r="BK4187" s="20"/>
    </row>
    <row r="4188" spans="25:63" x14ac:dyDescent="0.25">
      <c r="Y4188" s="25"/>
      <c r="AA4188" s="26"/>
      <c r="AB4188" s="27"/>
      <c r="AC4188" s="27"/>
      <c r="AD4188" s="27"/>
      <c r="BA4188" s="32"/>
      <c r="BB4188" s="32"/>
      <c r="BC4188" s="28"/>
      <c r="BD4188" s="29"/>
      <c r="BE4188" s="30"/>
      <c r="BF4188" s="28"/>
      <c r="BG4188" s="29"/>
      <c r="BH4188" s="30"/>
      <c r="BI4188" s="20"/>
      <c r="BJ4188" s="20"/>
      <c r="BK4188" s="20"/>
    </row>
    <row r="4189" spans="25:63" x14ac:dyDescent="0.25">
      <c r="Y4189" s="25"/>
      <c r="AA4189" s="26"/>
      <c r="AB4189" s="27"/>
      <c r="AC4189" s="27"/>
      <c r="AD4189" s="27"/>
      <c r="BA4189" s="32"/>
      <c r="BB4189" s="32"/>
      <c r="BC4189" s="28"/>
      <c r="BD4189" s="29"/>
      <c r="BE4189" s="30"/>
      <c r="BF4189" s="28"/>
      <c r="BG4189" s="29"/>
      <c r="BH4189" s="30"/>
      <c r="BI4189" s="20"/>
      <c r="BJ4189" s="20"/>
      <c r="BK4189" s="20"/>
    </row>
    <row r="4190" spans="25:63" x14ac:dyDescent="0.25">
      <c r="Y4190" s="25"/>
      <c r="AA4190" s="26"/>
      <c r="AB4190" s="27"/>
      <c r="AC4190" s="27"/>
      <c r="AD4190" s="27"/>
      <c r="BA4190" s="32"/>
      <c r="BB4190" s="32"/>
      <c r="BC4190" s="28"/>
      <c r="BD4190" s="29"/>
      <c r="BE4190" s="30"/>
      <c r="BF4190" s="28"/>
      <c r="BG4190" s="29"/>
      <c r="BH4190" s="30"/>
      <c r="BI4190" s="20"/>
      <c r="BJ4190" s="20"/>
      <c r="BK4190" s="20"/>
    </row>
    <row r="4191" spans="25:63" x14ac:dyDescent="0.25">
      <c r="Y4191" s="25"/>
      <c r="AA4191" s="26"/>
      <c r="AB4191" s="27"/>
      <c r="AC4191" s="27"/>
      <c r="AD4191" s="27"/>
      <c r="BA4191" s="32"/>
      <c r="BB4191" s="32"/>
      <c r="BC4191" s="28"/>
      <c r="BD4191" s="29"/>
      <c r="BE4191" s="30"/>
      <c r="BF4191" s="28"/>
      <c r="BG4191" s="29"/>
      <c r="BH4191" s="30"/>
      <c r="BI4191" s="20"/>
      <c r="BJ4191" s="20"/>
      <c r="BK4191" s="20"/>
    </row>
    <row r="4192" spans="25:63" x14ac:dyDescent="0.25">
      <c r="Y4192" s="25"/>
      <c r="AA4192" s="26"/>
      <c r="AB4192" s="27"/>
      <c r="AC4192" s="27"/>
      <c r="AD4192" s="27"/>
      <c r="BA4192" s="32"/>
      <c r="BB4192" s="32"/>
      <c r="BC4192" s="28"/>
      <c r="BD4192" s="29"/>
      <c r="BE4192" s="30"/>
      <c r="BF4192" s="28"/>
      <c r="BG4192" s="29"/>
      <c r="BH4192" s="30"/>
      <c r="BI4192" s="20"/>
      <c r="BJ4192" s="20"/>
      <c r="BK4192" s="20"/>
    </row>
    <row r="4193" spans="25:63" x14ac:dyDescent="0.25">
      <c r="Y4193" s="25"/>
      <c r="AA4193" s="26"/>
      <c r="AB4193" s="27"/>
      <c r="AC4193" s="27"/>
      <c r="AD4193" s="27"/>
      <c r="BA4193" s="32"/>
      <c r="BB4193" s="32"/>
      <c r="BC4193" s="28"/>
      <c r="BD4193" s="29"/>
      <c r="BE4193" s="30"/>
      <c r="BF4193" s="28"/>
      <c r="BG4193" s="29"/>
      <c r="BH4193" s="30"/>
      <c r="BI4193" s="20"/>
      <c r="BJ4193" s="20"/>
      <c r="BK4193" s="20"/>
    </row>
    <row r="4194" spans="25:63" x14ac:dyDescent="0.25">
      <c r="Y4194" s="25"/>
      <c r="AA4194" s="26"/>
      <c r="AB4194" s="27"/>
      <c r="AC4194" s="27"/>
      <c r="AD4194" s="27"/>
      <c r="BA4194" s="32"/>
      <c r="BB4194" s="32"/>
      <c r="BC4194" s="28"/>
      <c r="BD4194" s="29"/>
      <c r="BE4194" s="30"/>
      <c r="BF4194" s="28"/>
      <c r="BG4194" s="29"/>
      <c r="BH4194" s="30"/>
      <c r="BI4194" s="20"/>
      <c r="BJ4194" s="20"/>
      <c r="BK4194" s="20"/>
    </row>
    <row r="4195" spans="25:63" x14ac:dyDescent="0.25">
      <c r="Y4195" s="25"/>
      <c r="AA4195" s="26"/>
      <c r="AB4195" s="27"/>
      <c r="AC4195" s="27"/>
      <c r="AD4195" s="27"/>
      <c r="BA4195" s="32"/>
      <c r="BB4195" s="32"/>
      <c r="BC4195" s="28"/>
      <c r="BD4195" s="29"/>
      <c r="BE4195" s="30"/>
      <c r="BF4195" s="28"/>
      <c r="BG4195" s="29"/>
      <c r="BH4195" s="30"/>
      <c r="BI4195" s="20"/>
      <c r="BJ4195" s="20"/>
      <c r="BK4195" s="20"/>
    </row>
    <row r="4196" spans="25:63" x14ac:dyDescent="0.25">
      <c r="Y4196" s="25"/>
      <c r="AA4196" s="26"/>
      <c r="AB4196" s="27"/>
      <c r="AC4196" s="27"/>
      <c r="AD4196" s="27"/>
      <c r="BA4196" s="32"/>
      <c r="BB4196" s="32"/>
      <c r="BC4196" s="28"/>
      <c r="BD4196" s="29"/>
      <c r="BE4196" s="30"/>
      <c r="BF4196" s="28"/>
      <c r="BG4196" s="29"/>
      <c r="BH4196" s="30"/>
      <c r="BI4196" s="20"/>
      <c r="BJ4196" s="20"/>
      <c r="BK4196" s="20"/>
    </row>
    <row r="4197" spans="25:63" x14ac:dyDescent="0.25">
      <c r="Y4197" s="25"/>
      <c r="AA4197" s="26"/>
      <c r="AB4197" s="27"/>
      <c r="AC4197" s="27"/>
      <c r="AD4197" s="27"/>
      <c r="BA4197" s="32"/>
      <c r="BB4197" s="32"/>
      <c r="BC4197" s="28"/>
      <c r="BD4197" s="29"/>
      <c r="BE4197" s="30"/>
      <c r="BF4197" s="28"/>
      <c r="BG4197" s="29"/>
      <c r="BH4197" s="30"/>
      <c r="BI4197" s="20"/>
      <c r="BJ4197" s="20"/>
      <c r="BK4197" s="20"/>
    </row>
    <row r="4198" spans="25:63" x14ac:dyDescent="0.25">
      <c r="Y4198" s="25"/>
      <c r="AA4198" s="26"/>
      <c r="AB4198" s="27"/>
      <c r="AC4198" s="27"/>
      <c r="AD4198" s="27"/>
      <c r="BA4198" s="32"/>
      <c r="BB4198" s="32"/>
      <c r="BC4198" s="28"/>
      <c r="BD4198" s="29"/>
      <c r="BE4198" s="30"/>
      <c r="BF4198" s="28"/>
      <c r="BG4198" s="29"/>
      <c r="BH4198" s="30"/>
      <c r="BI4198" s="20"/>
      <c r="BJ4198" s="20"/>
      <c r="BK4198" s="20"/>
    </row>
    <row r="4199" spans="25:63" x14ac:dyDescent="0.25">
      <c r="Y4199" s="25"/>
      <c r="AA4199" s="26"/>
      <c r="AB4199" s="27"/>
      <c r="AC4199" s="27"/>
      <c r="AD4199" s="27"/>
      <c r="BA4199" s="32"/>
      <c r="BB4199" s="32"/>
      <c r="BC4199" s="28"/>
      <c r="BD4199" s="29"/>
      <c r="BE4199" s="30"/>
      <c r="BF4199" s="28"/>
      <c r="BG4199" s="29"/>
      <c r="BH4199" s="30"/>
      <c r="BI4199" s="20"/>
      <c r="BJ4199" s="20"/>
      <c r="BK4199" s="20"/>
    </row>
    <row r="4200" spans="25:63" x14ac:dyDescent="0.25">
      <c r="Y4200" s="25"/>
      <c r="AA4200" s="26"/>
      <c r="AB4200" s="27"/>
      <c r="AC4200" s="27"/>
      <c r="AD4200" s="27"/>
      <c r="BA4200" s="32"/>
      <c r="BB4200" s="32"/>
      <c r="BC4200" s="28"/>
      <c r="BD4200" s="29"/>
      <c r="BE4200" s="30"/>
      <c r="BF4200" s="28"/>
      <c r="BG4200" s="29"/>
      <c r="BH4200" s="30"/>
      <c r="BI4200" s="20"/>
      <c r="BJ4200" s="20"/>
      <c r="BK4200" s="20"/>
    </row>
    <row r="4201" spans="25:63" x14ac:dyDescent="0.25">
      <c r="Y4201" s="25"/>
      <c r="AA4201" s="26"/>
      <c r="AB4201" s="27"/>
      <c r="AC4201" s="27"/>
      <c r="AD4201" s="27"/>
      <c r="BA4201" s="32"/>
      <c r="BB4201" s="32"/>
      <c r="BC4201" s="28"/>
      <c r="BD4201" s="29"/>
      <c r="BE4201" s="30"/>
      <c r="BF4201" s="28"/>
      <c r="BG4201" s="29"/>
      <c r="BH4201" s="30"/>
      <c r="BI4201" s="20"/>
      <c r="BJ4201" s="20"/>
      <c r="BK4201" s="20"/>
    </row>
    <row r="4202" spans="25:63" x14ac:dyDescent="0.25">
      <c r="Y4202" s="25"/>
      <c r="AA4202" s="26"/>
      <c r="AB4202" s="27"/>
      <c r="AC4202" s="27"/>
      <c r="AD4202" s="27"/>
      <c r="BA4202" s="32"/>
      <c r="BB4202" s="32"/>
      <c r="BC4202" s="28"/>
      <c r="BD4202" s="29"/>
      <c r="BE4202" s="30"/>
      <c r="BF4202" s="28"/>
      <c r="BG4202" s="29"/>
      <c r="BH4202" s="30"/>
      <c r="BI4202" s="20"/>
      <c r="BJ4202" s="20"/>
      <c r="BK4202" s="20"/>
    </row>
    <row r="4203" spans="25:63" x14ac:dyDescent="0.25">
      <c r="Y4203" s="25"/>
      <c r="AA4203" s="26"/>
      <c r="AB4203" s="27"/>
      <c r="AC4203" s="27"/>
      <c r="AD4203" s="27"/>
      <c r="BA4203" s="32"/>
      <c r="BB4203" s="32"/>
      <c r="BC4203" s="28"/>
      <c r="BD4203" s="29"/>
      <c r="BE4203" s="30"/>
      <c r="BF4203" s="28"/>
      <c r="BG4203" s="29"/>
      <c r="BH4203" s="30"/>
      <c r="BI4203" s="20"/>
      <c r="BJ4203" s="20"/>
      <c r="BK4203" s="20"/>
    </row>
    <row r="4204" spans="25:63" x14ac:dyDescent="0.25">
      <c r="Y4204" s="25"/>
      <c r="AA4204" s="26"/>
      <c r="AB4204" s="27"/>
      <c r="AC4204" s="27"/>
      <c r="AD4204" s="27"/>
      <c r="BA4204" s="32"/>
      <c r="BB4204" s="32"/>
      <c r="BC4204" s="28"/>
      <c r="BD4204" s="29"/>
      <c r="BE4204" s="30"/>
      <c r="BF4204" s="28"/>
      <c r="BG4204" s="29"/>
      <c r="BH4204" s="30"/>
      <c r="BI4204" s="20"/>
      <c r="BJ4204" s="20"/>
      <c r="BK4204" s="20"/>
    </row>
    <row r="4205" spans="25:63" x14ac:dyDescent="0.25">
      <c r="Y4205" s="25"/>
      <c r="AA4205" s="26"/>
      <c r="AB4205" s="27"/>
      <c r="AC4205" s="27"/>
      <c r="AD4205" s="27"/>
      <c r="BA4205" s="32"/>
      <c r="BB4205" s="32"/>
      <c r="BC4205" s="28"/>
      <c r="BD4205" s="29"/>
      <c r="BE4205" s="30"/>
      <c r="BF4205" s="28"/>
      <c r="BG4205" s="29"/>
      <c r="BH4205" s="30"/>
      <c r="BI4205" s="20"/>
      <c r="BJ4205" s="20"/>
      <c r="BK4205" s="20"/>
    </row>
    <row r="4206" spans="25:63" x14ac:dyDescent="0.25">
      <c r="Y4206" s="25"/>
      <c r="AA4206" s="26"/>
      <c r="AB4206" s="27"/>
      <c r="AC4206" s="27"/>
      <c r="AD4206" s="27"/>
      <c r="BA4206" s="32"/>
      <c r="BB4206" s="32"/>
      <c r="BC4206" s="28"/>
      <c r="BD4206" s="29"/>
      <c r="BE4206" s="30"/>
      <c r="BF4206" s="28"/>
      <c r="BG4206" s="29"/>
      <c r="BH4206" s="30"/>
      <c r="BI4206" s="20"/>
      <c r="BJ4206" s="20"/>
      <c r="BK4206" s="20"/>
    </row>
    <row r="4207" spans="25:63" x14ac:dyDescent="0.25">
      <c r="Y4207" s="25"/>
      <c r="AA4207" s="26"/>
      <c r="AB4207" s="27"/>
      <c r="AC4207" s="27"/>
      <c r="AD4207" s="27"/>
      <c r="BA4207" s="32"/>
      <c r="BB4207" s="32"/>
      <c r="BC4207" s="28"/>
      <c r="BD4207" s="29"/>
      <c r="BE4207" s="30"/>
      <c r="BF4207" s="28"/>
      <c r="BG4207" s="29"/>
      <c r="BH4207" s="30"/>
      <c r="BI4207" s="20"/>
      <c r="BJ4207" s="20"/>
      <c r="BK4207" s="20"/>
    </row>
    <row r="4208" spans="25:63" x14ac:dyDescent="0.25">
      <c r="Y4208" s="25"/>
      <c r="AA4208" s="26"/>
      <c r="AB4208" s="27"/>
      <c r="AC4208" s="27"/>
      <c r="AD4208" s="27"/>
      <c r="BA4208" s="32"/>
      <c r="BB4208" s="32"/>
      <c r="BC4208" s="28"/>
      <c r="BD4208" s="29"/>
      <c r="BE4208" s="30"/>
      <c r="BF4208" s="28"/>
      <c r="BG4208" s="29"/>
      <c r="BH4208" s="30"/>
      <c r="BI4208" s="20"/>
      <c r="BJ4208" s="20"/>
      <c r="BK4208" s="20"/>
    </row>
    <row r="4209" spans="25:63" x14ac:dyDescent="0.25">
      <c r="Y4209" s="25"/>
      <c r="AA4209" s="26"/>
      <c r="AB4209" s="27"/>
      <c r="AC4209" s="27"/>
      <c r="AD4209" s="27"/>
      <c r="BA4209" s="32"/>
      <c r="BB4209" s="32"/>
      <c r="BC4209" s="28"/>
      <c r="BD4209" s="29"/>
      <c r="BE4209" s="30"/>
      <c r="BF4209" s="28"/>
      <c r="BG4209" s="29"/>
      <c r="BH4209" s="30"/>
      <c r="BI4209" s="20"/>
      <c r="BJ4209" s="20"/>
      <c r="BK4209" s="20"/>
    </row>
    <row r="4210" spans="25:63" x14ac:dyDescent="0.25">
      <c r="Y4210" s="25"/>
      <c r="AA4210" s="26"/>
      <c r="AB4210" s="27"/>
      <c r="AC4210" s="27"/>
      <c r="AD4210" s="27"/>
      <c r="BA4210" s="32"/>
      <c r="BB4210" s="32"/>
      <c r="BC4210" s="28"/>
      <c r="BD4210" s="29"/>
      <c r="BE4210" s="30"/>
      <c r="BF4210" s="28"/>
      <c r="BG4210" s="29"/>
      <c r="BH4210" s="30"/>
      <c r="BI4210" s="20"/>
      <c r="BJ4210" s="20"/>
      <c r="BK4210" s="20"/>
    </row>
    <row r="4211" spans="25:63" x14ac:dyDescent="0.25">
      <c r="Y4211" s="25"/>
      <c r="AA4211" s="26"/>
      <c r="AB4211" s="27"/>
      <c r="AC4211" s="27"/>
      <c r="AD4211" s="27"/>
      <c r="BA4211" s="32"/>
      <c r="BB4211" s="32"/>
      <c r="BC4211" s="28"/>
      <c r="BD4211" s="29"/>
      <c r="BE4211" s="30"/>
      <c r="BF4211" s="28"/>
      <c r="BG4211" s="29"/>
      <c r="BH4211" s="30"/>
      <c r="BI4211" s="20"/>
      <c r="BJ4211" s="20"/>
      <c r="BK4211" s="20"/>
    </row>
    <row r="4212" spans="25:63" x14ac:dyDescent="0.25">
      <c r="Y4212" s="25"/>
      <c r="AA4212" s="26"/>
      <c r="AB4212" s="27"/>
      <c r="AC4212" s="27"/>
      <c r="AD4212" s="27"/>
      <c r="BA4212" s="32"/>
      <c r="BB4212" s="32"/>
      <c r="BC4212" s="28"/>
      <c r="BD4212" s="29"/>
      <c r="BE4212" s="30"/>
      <c r="BF4212" s="28"/>
      <c r="BG4212" s="29"/>
      <c r="BH4212" s="30"/>
      <c r="BI4212" s="20"/>
      <c r="BJ4212" s="20"/>
      <c r="BK4212" s="20"/>
    </row>
    <row r="4213" spans="25:63" x14ac:dyDescent="0.25">
      <c r="Y4213" s="25"/>
      <c r="AA4213" s="26"/>
      <c r="AB4213" s="27"/>
      <c r="AC4213" s="27"/>
      <c r="AD4213" s="27"/>
      <c r="BA4213" s="32"/>
      <c r="BB4213" s="32"/>
      <c r="BC4213" s="28"/>
      <c r="BD4213" s="29"/>
      <c r="BE4213" s="30"/>
      <c r="BF4213" s="28"/>
      <c r="BG4213" s="29"/>
      <c r="BH4213" s="30"/>
      <c r="BI4213" s="20"/>
      <c r="BJ4213" s="20"/>
      <c r="BK4213" s="20"/>
    </row>
    <row r="4214" spans="25:63" x14ac:dyDescent="0.25">
      <c r="Y4214" s="25"/>
      <c r="AA4214" s="26"/>
      <c r="AB4214" s="27"/>
      <c r="AC4214" s="27"/>
      <c r="AD4214" s="27"/>
      <c r="BA4214" s="32"/>
      <c r="BB4214" s="32"/>
      <c r="BC4214" s="28"/>
      <c r="BD4214" s="29"/>
      <c r="BE4214" s="30"/>
      <c r="BF4214" s="28"/>
      <c r="BG4214" s="29"/>
      <c r="BH4214" s="30"/>
      <c r="BI4214" s="20"/>
      <c r="BJ4214" s="20"/>
      <c r="BK4214" s="20"/>
    </row>
    <row r="4215" spans="25:63" x14ac:dyDescent="0.25">
      <c r="Y4215" s="25"/>
      <c r="AA4215" s="26"/>
      <c r="AB4215" s="27"/>
      <c r="AC4215" s="27"/>
      <c r="AD4215" s="27"/>
      <c r="BA4215" s="32"/>
      <c r="BB4215" s="32"/>
      <c r="BC4215" s="28"/>
      <c r="BD4215" s="29"/>
      <c r="BE4215" s="30"/>
      <c r="BF4215" s="28"/>
      <c r="BG4215" s="29"/>
      <c r="BH4215" s="30"/>
      <c r="BI4215" s="20"/>
      <c r="BJ4215" s="20"/>
      <c r="BK4215" s="20"/>
    </row>
    <row r="4216" spans="25:63" x14ac:dyDescent="0.25">
      <c r="Y4216" s="25"/>
      <c r="AA4216" s="26"/>
      <c r="AB4216" s="27"/>
      <c r="AC4216" s="27"/>
      <c r="AD4216" s="27"/>
      <c r="BA4216" s="32"/>
      <c r="BB4216" s="32"/>
      <c r="BC4216" s="28"/>
      <c r="BD4216" s="29"/>
      <c r="BE4216" s="30"/>
      <c r="BF4216" s="28"/>
      <c r="BG4216" s="29"/>
      <c r="BH4216" s="30"/>
      <c r="BI4216" s="20"/>
      <c r="BJ4216" s="20"/>
      <c r="BK4216" s="20"/>
    </row>
    <row r="4217" spans="25:63" x14ac:dyDescent="0.25">
      <c r="Y4217" s="25"/>
      <c r="AA4217" s="26"/>
      <c r="AB4217" s="27"/>
      <c r="AC4217" s="27"/>
      <c r="AD4217" s="27"/>
      <c r="BA4217" s="32"/>
      <c r="BB4217" s="32"/>
      <c r="BC4217" s="28"/>
      <c r="BD4217" s="29"/>
      <c r="BE4217" s="30"/>
      <c r="BF4217" s="28"/>
      <c r="BG4217" s="29"/>
      <c r="BH4217" s="30"/>
      <c r="BI4217" s="20"/>
      <c r="BJ4217" s="20"/>
      <c r="BK4217" s="20"/>
    </row>
    <row r="4218" spans="25:63" x14ac:dyDescent="0.25">
      <c r="Y4218" s="25"/>
      <c r="AA4218" s="26"/>
      <c r="AB4218" s="27"/>
      <c r="AC4218" s="27"/>
      <c r="AD4218" s="27"/>
      <c r="BA4218" s="32"/>
      <c r="BB4218" s="32"/>
      <c r="BC4218" s="28"/>
      <c r="BD4218" s="29"/>
      <c r="BE4218" s="30"/>
      <c r="BF4218" s="28"/>
      <c r="BG4218" s="29"/>
      <c r="BH4218" s="30"/>
      <c r="BI4218" s="20"/>
      <c r="BJ4218" s="20"/>
      <c r="BK4218" s="20"/>
    </row>
    <row r="4219" spans="25:63" x14ac:dyDescent="0.25">
      <c r="Y4219" s="25"/>
      <c r="AA4219" s="26"/>
      <c r="AB4219" s="27"/>
      <c r="AC4219" s="27"/>
      <c r="AD4219" s="27"/>
      <c r="BA4219" s="32"/>
      <c r="BB4219" s="32"/>
      <c r="BC4219" s="28"/>
      <c r="BD4219" s="29"/>
      <c r="BE4219" s="30"/>
      <c r="BF4219" s="28"/>
      <c r="BG4219" s="29"/>
      <c r="BH4219" s="30"/>
      <c r="BI4219" s="20"/>
      <c r="BJ4219" s="20"/>
      <c r="BK4219" s="20"/>
    </row>
    <row r="4220" spans="25:63" x14ac:dyDescent="0.25">
      <c r="Y4220" s="25"/>
      <c r="AA4220" s="26"/>
      <c r="AB4220" s="27"/>
      <c r="AC4220" s="27"/>
      <c r="AD4220" s="27"/>
      <c r="BA4220" s="32"/>
      <c r="BB4220" s="32"/>
      <c r="BC4220" s="28"/>
      <c r="BD4220" s="29"/>
      <c r="BE4220" s="30"/>
      <c r="BF4220" s="28"/>
      <c r="BG4220" s="29"/>
      <c r="BH4220" s="30"/>
      <c r="BI4220" s="20"/>
      <c r="BJ4220" s="20"/>
      <c r="BK4220" s="20"/>
    </row>
    <row r="4221" spans="25:63" x14ac:dyDescent="0.25">
      <c r="Y4221" s="25"/>
      <c r="AA4221" s="26"/>
      <c r="AB4221" s="27"/>
      <c r="AC4221" s="27"/>
      <c r="AD4221" s="27"/>
      <c r="BA4221" s="32"/>
      <c r="BB4221" s="32"/>
      <c r="BC4221" s="28"/>
      <c r="BD4221" s="29"/>
      <c r="BE4221" s="30"/>
      <c r="BF4221" s="28"/>
      <c r="BG4221" s="29"/>
      <c r="BH4221" s="30"/>
      <c r="BI4221" s="20"/>
      <c r="BJ4221" s="20"/>
      <c r="BK4221" s="20"/>
    </row>
    <row r="4222" spans="25:63" x14ac:dyDescent="0.25">
      <c r="Y4222" s="25"/>
      <c r="AA4222" s="26"/>
      <c r="AB4222" s="27"/>
      <c r="AC4222" s="27"/>
      <c r="AD4222" s="27"/>
      <c r="BA4222" s="32"/>
      <c r="BB4222" s="32"/>
      <c r="BC4222" s="28"/>
      <c r="BD4222" s="29"/>
      <c r="BE4222" s="30"/>
      <c r="BF4222" s="28"/>
      <c r="BG4222" s="29"/>
      <c r="BH4222" s="30"/>
      <c r="BI4222" s="20"/>
      <c r="BJ4222" s="20"/>
      <c r="BK4222" s="20"/>
    </row>
    <row r="4223" spans="25:63" x14ac:dyDescent="0.25">
      <c r="Y4223" s="25"/>
      <c r="AA4223" s="26"/>
      <c r="AB4223" s="27"/>
      <c r="AC4223" s="27"/>
      <c r="AD4223" s="27"/>
      <c r="BA4223" s="32"/>
      <c r="BB4223" s="32"/>
      <c r="BC4223" s="28"/>
      <c r="BD4223" s="29"/>
      <c r="BE4223" s="30"/>
      <c r="BF4223" s="28"/>
      <c r="BG4223" s="29"/>
      <c r="BH4223" s="30"/>
      <c r="BI4223" s="20"/>
      <c r="BJ4223" s="20"/>
      <c r="BK4223" s="20"/>
    </row>
    <row r="4224" spans="25:63" x14ac:dyDescent="0.25">
      <c r="Y4224" s="25"/>
      <c r="AA4224" s="26"/>
      <c r="AB4224" s="27"/>
      <c r="AC4224" s="27"/>
      <c r="AD4224" s="27"/>
      <c r="BA4224" s="32"/>
      <c r="BB4224" s="32"/>
      <c r="BC4224" s="28"/>
      <c r="BD4224" s="29"/>
      <c r="BE4224" s="30"/>
      <c r="BF4224" s="28"/>
      <c r="BG4224" s="29"/>
      <c r="BH4224" s="30"/>
      <c r="BI4224" s="20"/>
      <c r="BJ4224" s="20"/>
      <c r="BK4224" s="20"/>
    </row>
    <row r="4225" spans="25:63" x14ac:dyDescent="0.25">
      <c r="Y4225" s="25"/>
      <c r="AA4225" s="26"/>
      <c r="AB4225" s="27"/>
      <c r="AC4225" s="27"/>
      <c r="AD4225" s="27"/>
      <c r="BA4225" s="32"/>
      <c r="BB4225" s="32"/>
      <c r="BC4225" s="28"/>
      <c r="BD4225" s="29"/>
      <c r="BE4225" s="30"/>
      <c r="BF4225" s="28"/>
      <c r="BG4225" s="29"/>
      <c r="BH4225" s="30"/>
      <c r="BI4225" s="20"/>
      <c r="BJ4225" s="20"/>
      <c r="BK4225" s="20"/>
    </row>
    <row r="4226" spans="25:63" x14ac:dyDescent="0.25">
      <c r="Y4226" s="25"/>
      <c r="AA4226" s="26"/>
      <c r="AB4226" s="27"/>
      <c r="AC4226" s="27"/>
      <c r="AD4226" s="27"/>
      <c r="BA4226" s="32"/>
      <c r="BB4226" s="32"/>
      <c r="BC4226" s="28"/>
      <c r="BD4226" s="29"/>
      <c r="BE4226" s="30"/>
      <c r="BF4226" s="28"/>
      <c r="BG4226" s="29"/>
      <c r="BH4226" s="30"/>
      <c r="BI4226" s="20"/>
      <c r="BJ4226" s="20"/>
      <c r="BK4226" s="20"/>
    </row>
    <row r="4227" spans="25:63" x14ac:dyDescent="0.25">
      <c r="Y4227" s="25"/>
      <c r="AA4227" s="26"/>
      <c r="AB4227" s="27"/>
      <c r="AC4227" s="27"/>
      <c r="AD4227" s="27"/>
      <c r="BA4227" s="32"/>
      <c r="BB4227" s="32"/>
      <c r="BC4227" s="28"/>
      <c r="BD4227" s="29"/>
      <c r="BE4227" s="30"/>
      <c r="BF4227" s="28"/>
      <c r="BG4227" s="29"/>
      <c r="BH4227" s="30"/>
      <c r="BI4227" s="20"/>
      <c r="BJ4227" s="20"/>
      <c r="BK4227" s="20"/>
    </row>
    <row r="4228" spans="25:63" x14ac:dyDescent="0.25">
      <c r="Y4228" s="25"/>
      <c r="AA4228" s="26"/>
      <c r="AB4228" s="27"/>
      <c r="AC4228" s="27"/>
      <c r="AD4228" s="27"/>
      <c r="BA4228" s="32"/>
      <c r="BB4228" s="32"/>
      <c r="BC4228" s="28"/>
      <c r="BD4228" s="29"/>
      <c r="BE4228" s="30"/>
      <c r="BF4228" s="28"/>
      <c r="BG4228" s="29"/>
      <c r="BH4228" s="30"/>
      <c r="BI4228" s="20"/>
      <c r="BJ4228" s="20"/>
      <c r="BK4228" s="20"/>
    </row>
    <row r="4229" spans="25:63" x14ac:dyDescent="0.25">
      <c r="Y4229" s="25"/>
      <c r="AA4229" s="26"/>
      <c r="AB4229" s="27"/>
      <c r="AC4229" s="27"/>
      <c r="AD4229" s="27"/>
      <c r="BA4229" s="32"/>
      <c r="BB4229" s="32"/>
      <c r="BC4229" s="28"/>
      <c r="BD4229" s="29"/>
      <c r="BE4229" s="30"/>
      <c r="BF4229" s="28"/>
      <c r="BG4229" s="29"/>
      <c r="BH4229" s="30"/>
      <c r="BI4229" s="20"/>
      <c r="BJ4229" s="20"/>
      <c r="BK4229" s="20"/>
    </row>
    <row r="4230" spans="25:63" x14ac:dyDescent="0.25">
      <c r="Y4230" s="25"/>
      <c r="AA4230" s="26"/>
      <c r="AB4230" s="27"/>
      <c r="AC4230" s="27"/>
      <c r="AD4230" s="27"/>
      <c r="BA4230" s="32"/>
      <c r="BB4230" s="32"/>
      <c r="BC4230" s="28"/>
      <c r="BD4230" s="29"/>
      <c r="BE4230" s="30"/>
      <c r="BF4230" s="28"/>
      <c r="BG4230" s="29"/>
      <c r="BH4230" s="30"/>
      <c r="BI4230" s="20"/>
      <c r="BJ4230" s="20"/>
      <c r="BK4230" s="20"/>
    </row>
    <row r="4231" spans="25:63" x14ac:dyDescent="0.25">
      <c r="Y4231" s="25"/>
      <c r="AA4231" s="26"/>
      <c r="AB4231" s="27"/>
      <c r="AC4231" s="27"/>
      <c r="AD4231" s="27"/>
      <c r="BA4231" s="32"/>
      <c r="BB4231" s="32"/>
      <c r="BC4231" s="28"/>
      <c r="BD4231" s="29"/>
      <c r="BE4231" s="30"/>
      <c r="BF4231" s="28"/>
      <c r="BG4231" s="29"/>
      <c r="BH4231" s="30"/>
      <c r="BI4231" s="20"/>
      <c r="BJ4231" s="20"/>
      <c r="BK4231" s="20"/>
    </row>
    <row r="4232" spans="25:63" x14ac:dyDescent="0.25">
      <c r="Y4232" s="25"/>
      <c r="AA4232" s="26"/>
      <c r="AB4232" s="27"/>
      <c r="AC4232" s="27"/>
      <c r="AD4232" s="27"/>
      <c r="BA4232" s="32"/>
      <c r="BB4232" s="32"/>
      <c r="BC4232" s="28"/>
      <c r="BD4232" s="29"/>
      <c r="BE4232" s="30"/>
      <c r="BF4232" s="28"/>
      <c r="BG4232" s="29"/>
      <c r="BH4232" s="30"/>
      <c r="BI4232" s="20"/>
      <c r="BJ4232" s="20"/>
      <c r="BK4232" s="20"/>
    </row>
    <row r="4233" spans="25:63" x14ac:dyDescent="0.25">
      <c r="Y4233" s="25"/>
      <c r="AA4233" s="26"/>
      <c r="AB4233" s="27"/>
      <c r="AC4233" s="27"/>
      <c r="AD4233" s="27"/>
      <c r="BA4233" s="32"/>
      <c r="BB4233" s="32"/>
      <c r="BC4233" s="28"/>
      <c r="BD4233" s="29"/>
      <c r="BE4233" s="30"/>
      <c r="BF4233" s="28"/>
      <c r="BG4233" s="29"/>
      <c r="BH4233" s="30"/>
      <c r="BI4233" s="20"/>
      <c r="BJ4233" s="20"/>
      <c r="BK4233" s="20"/>
    </row>
    <row r="4234" spans="25:63" x14ac:dyDescent="0.25">
      <c r="Y4234" s="25"/>
      <c r="AA4234" s="26"/>
      <c r="AB4234" s="27"/>
      <c r="AC4234" s="27"/>
      <c r="AD4234" s="27"/>
      <c r="BA4234" s="32"/>
      <c r="BB4234" s="32"/>
      <c r="BC4234" s="28"/>
      <c r="BD4234" s="29"/>
      <c r="BE4234" s="30"/>
      <c r="BF4234" s="28"/>
      <c r="BG4234" s="29"/>
      <c r="BH4234" s="30"/>
      <c r="BI4234" s="20"/>
      <c r="BJ4234" s="20"/>
      <c r="BK4234" s="20"/>
    </row>
    <row r="4235" spans="25:63" x14ac:dyDescent="0.25">
      <c r="Y4235" s="25"/>
      <c r="AA4235" s="26"/>
      <c r="AB4235" s="27"/>
      <c r="AC4235" s="27"/>
      <c r="AD4235" s="27"/>
      <c r="BA4235" s="32"/>
      <c r="BB4235" s="32"/>
      <c r="BC4235" s="28"/>
      <c r="BD4235" s="29"/>
      <c r="BE4235" s="30"/>
      <c r="BF4235" s="28"/>
      <c r="BG4235" s="29"/>
      <c r="BH4235" s="30"/>
      <c r="BI4235" s="20"/>
      <c r="BJ4235" s="20"/>
      <c r="BK4235" s="20"/>
    </row>
    <row r="4236" spans="25:63" x14ac:dyDescent="0.25">
      <c r="Y4236" s="25"/>
      <c r="AA4236" s="26"/>
      <c r="AB4236" s="27"/>
      <c r="AC4236" s="27"/>
      <c r="AD4236" s="27"/>
      <c r="BA4236" s="32"/>
      <c r="BB4236" s="32"/>
      <c r="BC4236" s="28"/>
      <c r="BD4236" s="29"/>
      <c r="BE4236" s="30"/>
      <c r="BF4236" s="28"/>
      <c r="BG4236" s="29"/>
      <c r="BH4236" s="30"/>
      <c r="BI4236" s="20"/>
      <c r="BJ4236" s="20"/>
      <c r="BK4236" s="20"/>
    </row>
    <row r="4237" spans="25:63" x14ac:dyDescent="0.25">
      <c r="Y4237" s="25"/>
      <c r="AA4237" s="26"/>
      <c r="AB4237" s="27"/>
      <c r="AC4237" s="27"/>
      <c r="AD4237" s="27"/>
      <c r="BA4237" s="32"/>
      <c r="BB4237" s="32"/>
      <c r="BC4237" s="28"/>
      <c r="BD4237" s="29"/>
      <c r="BE4237" s="30"/>
      <c r="BF4237" s="28"/>
      <c r="BG4237" s="29"/>
      <c r="BH4237" s="30"/>
      <c r="BI4237" s="20"/>
      <c r="BJ4237" s="20"/>
      <c r="BK4237" s="20"/>
    </row>
    <row r="4238" spans="25:63" x14ac:dyDescent="0.25">
      <c r="Y4238" s="25"/>
      <c r="AA4238" s="26"/>
      <c r="AB4238" s="27"/>
      <c r="AC4238" s="27"/>
      <c r="AD4238" s="27"/>
      <c r="BA4238" s="32"/>
      <c r="BB4238" s="32"/>
      <c r="BC4238" s="28"/>
      <c r="BD4238" s="29"/>
      <c r="BE4238" s="30"/>
      <c r="BF4238" s="28"/>
      <c r="BG4238" s="29"/>
      <c r="BH4238" s="30"/>
      <c r="BI4238" s="20"/>
      <c r="BJ4238" s="20"/>
      <c r="BK4238" s="20"/>
    </row>
    <row r="4239" spans="25:63" x14ac:dyDescent="0.25">
      <c r="Y4239" s="25"/>
      <c r="AA4239" s="26"/>
      <c r="AB4239" s="27"/>
      <c r="AC4239" s="27"/>
      <c r="AD4239" s="27"/>
      <c r="BA4239" s="32"/>
      <c r="BB4239" s="32"/>
      <c r="BC4239" s="28"/>
      <c r="BD4239" s="29"/>
      <c r="BE4239" s="30"/>
      <c r="BF4239" s="28"/>
      <c r="BG4239" s="29"/>
      <c r="BH4239" s="30"/>
      <c r="BI4239" s="20"/>
      <c r="BJ4239" s="20"/>
      <c r="BK4239" s="20"/>
    </row>
    <row r="4240" spans="25:63" x14ac:dyDescent="0.25">
      <c r="Y4240" s="25"/>
      <c r="AA4240" s="26"/>
      <c r="AB4240" s="27"/>
      <c r="AC4240" s="27"/>
      <c r="AD4240" s="27"/>
      <c r="BA4240" s="32"/>
      <c r="BB4240" s="32"/>
      <c r="BC4240" s="28"/>
      <c r="BD4240" s="29"/>
      <c r="BE4240" s="30"/>
      <c r="BF4240" s="28"/>
      <c r="BG4240" s="29"/>
      <c r="BH4240" s="30"/>
      <c r="BI4240" s="20"/>
      <c r="BJ4240" s="20"/>
      <c r="BK4240" s="20"/>
    </row>
    <row r="4241" spans="25:63" x14ac:dyDescent="0.25">
      <c r="Y4241" s="25"/>
      <c r="AA4241" s="26"/>
      <c r="AB4241" s="27"/>
      <c r="AC4241" s="27"/>
      <c r="AD4241" s="27"/>
      <c r="BA4241" s="32"/>
      <c r="BB4241" s="32"/>
      <c r="BC4241" s="28"/>
      <c r="BD4241" s="29"/>
      <c r="BE4241" s="30"/>
      <c r="BF4241" s="28"/>
      <c r="BG4241" s="29"/>
      <c r="BH4241" s="30"/>
      <c r="BI4241" s="20"/>
      <c r="BJ4241" s="20"/>
      <c r="BK4241" s="20"/>
    </row>
    <row r="4242" spans="25:63" x14ac:dyDescent="0.25">
      <c r="Y4242" s="25"/>
      <c r="AA4242" s="26"/>
      <c r="AB4242" s="27"/>
      <c r="AC4242" s="27"/>
      <c r="AD4242" s="27"/>
      <c r="BA4242" s="32"/>
      <c r="BB4242" s="32"/>
      <c r="BC4242" s="28"/>
      <c r="BD4242" s="29"/>
      <c r="BE4242" s="30"/>
      <c r="BF4242" s="28"/>
      <c r="BG4242" s="29"/>
      <c r="BH4242" s="30"/>
      <c r="BI4242" s="20"/>
      <c r="BJ4242" s="20"/>
      <c r="BK4242" s="20"/>
    </row>
    <row r="4243" spans="25:63" x14ac:dyDescent="0.25">
      <c r="Y4243" s="25"/>
      <c r="AA4243" s="26"/>
      <c r="AB4243" s="27"/>
      <c r="AC4243" s="27"/>
      <c r="AD4243" s="27"/>
      <c r="BA4243" s="32"/>
      <c r="BB4243" s="32"/>
      <c r="BC4243" s="28"/>
      <c r="BD4243" s="29"/>
      <c r="BE4243" s="30"/>
      <c r="BF4243" s="28"/>
      <c r="BG4243" s="29"/>
      <c r="BH4243" s="30"/>
      <c r="BI4243" s="20"/>
      <c r="BJ4243" s="20"/>
      <c r="BK4243" s="20"/>
    </row>
    <row r="4244" spans="25:63" x14ac:dyDescent="0.25">
      <c r="Y4244" s="25"/>
      <c r="AA4244" s="26"/>
      <c r="AB4244" s="27"/>
      <c r="AC4244" s="27"/>
      <c r="AD4244" s="27"/>
      <c r="BA4244" s="32"/>
      <c r="BB4244" s="32"/>
      <c r="BC4244" s="28"/>
      <c r="BD4244" s="29"/>
      <c r="BE4244" s="30"/>
      <c r="BF4244" s="28"/>
      <c r="BG4244" s="29"/>
      <c r="BH4244" s="30"/>
      <c r="BI4244" s="20"/>
      <c r="BJ4244" s="20"/>
      <c r="BK4244" s="20"/>
    </row>
    <row r="4245" spans="25:63" x14ac:dyDescent="0.25">
      <c r="Y4245" s="25"/>
      <c r="AA4245" s="26"/>
      <c r="AB4245" s="27"/>
      <c r="AC4245" s="27"/>
      <c r="AD4245" s="27"/>
      <c r="BA4245" s="32"/>
      <c r="BB4245" s="32"/>
      <c r="BC4245" s="28"/>
      <c r="BD4245" s="29"/>
      <c r="BE4245" s="30"/>
      <c r="BF4245" s="28"/>
      <c r="BG4245" s="29"/>
      <c r="BH4245" s="30"/>
      <c r="BI4245" s="20"/>
      <c r="BJ4245" s="20"/>
      <c r="BK4245" s="20"/>
    </row>
    <row r="4246" spans="25:63" x14ac:dyDescent="0.25">
      <c r="Y4246" s="25"/>
      <c r="AA4246" s="26"/>
      <c r="AB4246" s="27"/>
      <c r="AC4246" s="27"/>
      <c r="AD4246" s="27"/>
      <c r="BA4246" s="32"/>
      <c r="BB4246" s="32"/>
      <c r="BC4246" s="28"/>
      <c r="BD4246" s="29"/>
      <c r="BE4246" s="30"/>
      <c r="BF4246" s="28"/>
      <c r="BG4246" s="29"/>
      <c r="BH4246" s="30"/>
      <c r="BI4246" s="20"/>
      <c r="BJ4246" s="20"/>
      <c r="BK4246" s="20"/>
    </row>
    <row r="4247" spans="25:63" x14ac:dyDescent="0.25">
      <c r="Y4247" s="25"/>
      <c r="AA4247" s="26"/>
      <c r="AB4247" s="27"/>
      <c r="AC4247" s="27"/>
      <c r="AD4247" s="27"/>
      <c r="BA4247" s="32"/>
      <c r="BB4247" s="32"/>
      <c r="BC4247" s="28"/>
      <c r="BD4247" s="29"/>
      <c r="BE4247" s="30"/>
      <c r="BF4247" s="28"/>
      <c r="BG4247" s="29"/>
      <c r="BH4247" s="30"/>
      <c r="BI4247" s="20"/>
      <c r="BJ4247" s="20"/>
      <c r="BK4247" s="20"/>
    </row>
    <row r="4248" spans="25:63" x14ac:dyDescent="0.25">
      <c r="Y4248" s="25"/>
      <c r="AA4248" s="26"/>
      <c r="AB4248" s="27"/>
      <c r="AC4248" s="27"/>
      <c r="AD4248" s="27"/>
      <c r="BA4248" s="32"/>
      <c r="BB4248" s="32"/>
      <c r="BC4248" s="28"/>
      <c r="BD4248" s="29"/>
      <c r="BE4248" s="30"/>
      <c r="BF4248" s="28"/>
      <c r="BG4248" s="29"/>
      <c r="BH4248" s="30"/>
      <c r="BI4248" s="20"/>
      <c r="BJ4248" s="20"/>
      <c r="BK4248" s="20"/>
    </row>
    <row r="4249" spans="25:63" x14ac:dyDescent="0.25">
      <c r="Y4249" s="25"/>
      <c r="AA4249" s="26"/>
      <c r="AB4249" s="27"/>
      <c r="AC4249" s="27"/>
      <c r="AD4249" s="27"/>
      <c r="BA4249" s="32"/>
      <c r="BB4249" s="32"/>
      <c r="BC4249" s="28"/>
      <c r="BD4249" s="29"/>
      <c r="BE4249" s="30"/>
      <c r="BF4249" s="28"/>
      <c r="BG4249" s="29"/>
      <c r="BH4249" s="30"/>
      <c r="BI4249" s="20"/>
      <c r="BJ4249" s="20"/>
      <c r="BK4249" s="20"/>
    </row>
    <row r="4250" spans="25:63" x14ac:dyDescent="0.25">
      <c r="Y4250" s="25"/>
      <c r="AA4250" s="26"/>
      <c r="AB4250" s="27"/>
      <c r="AC4250" s="27"/>
      <c r="AD4250" s="27"/>
      <c r="BA4250" s="32"/>
      <c r="BB4250" s="32"/>
      <c r="BC4250" s="28"/>
      <c r="BD4250" s="29"/>
      <c r="BE4250" s="30"/>
      <c r="BF4250" s="28"/>
      <c r="BG4250" s="29"/>
      <c r="BH4250" s="30"/>
      <c r="BI4250" s="20"/>
      <c r="BJ4250" s="20"/>
      <c r="BK4250" s="20"/>
    </row>
    <row r="4251" spans="25:63" x14ac:dyDescent="0.25">
      <c r="Y4251" s="25"/>
      <c r="AA4251" s="26"/>
      <c r="AB4251" s="27"/>
      <c r="AC4251" s="27"/>
      <c r="AD4251" s="27"/>
      <c r="BA4251" s="32"/>
      <c r="BB4251" s="32"/>
      <c r="BC4251" s="28"/>
      <c r="BD4251" s="29"/>
      <c r="BE4251" s="30"/>
      <c r="BF4251" s="28"/>
      <c r="BG4251" s="29"/>
      <c r="BH4251" s="30"/>
      <c r="BI4251" s="20"/>
      <c r="BJ4251" s="20"/>
      <c r="BK4251" s="20"/>
    </row>
    <row r="4252" spans="25:63" x14ac:dyDescent="0.25">
      <c r="Y4252" s="25"/>
      <c r="AA4252" s="26"/>
      <c r="AB4252" s="27"/>
      <c r="AC4252" s="27"/>
      <c r="AD4252" s="27"/>
      <c r="BA4252" s="32"/>
      <c r="BB4252" s="32"/>
      <c r="BC4252" s="28"/>
      <c r="BD4252" s="29"/>
      <c r="BE4252" s="30"/>
      <c r="BF4252" s="28"/>
      <c r="BG4252" s="29"/>
      <c r="BH4252" s="30"/>
      <c r="BI4252" s="20"/>
      <c r="BJ4252" s="20"/>
      <c r="BK4252" s="20"/>
    </row>
    <row r="4253" spans="25:63" x14ac:dyDescent="0.25">
      <c r="Y4253" s="25"/>
      <c r="AA4253" s="26"/>
      <c r="AB4253" s="27"/>
      <c r="AC4253" s="27"/>
      <c r="AD4253" s="27"/>
      <c r="BA4253" s="32"/>
      <c r="BB4253" s="32"/>
      <c r="BC4253" s="28"/>
      <c r="BD4253" s="29"/>
      <c r="BE4253" s="30"/>
      <c r="BF4253" s="28"/>
      <c r="BG4253" s="29"/>
      <c r="BH4253" s="30"/>
      <c r="BI4253" s="20"/>
      <c r="BJ4253" s="20"/>
      <c r="BK4253" s="20"/>
    </row>
    <row r="4254" spans="25:63" x14ac:dyDescent="0.25">
      <c r="Y4254" s="25"/>
      <c r="AA4254" s="26"/>
      <c r="AB4254" s="27"/>
      <c r="AC4254" s="27"/>
      <c r="AD4254" s="27"/>
      <c r="BA4254" s="32"/>
      <c r="BB4254" s="32"/>
      <c r="BC4254" s="28"/>
      <c r="BD4254" s="29"/>
      <c r="BE4254" s="30"/>
      <c r="BF4254" s="28"/>
      <c r="BG4254" s="29"/>
      <c r="BH4254" s="30"/>
      <c r="BI4254" s="20"/>
      <c r="BJ4254" s="20"/>
      <c r="BK4254" s="20"/>
    </row>
    <row r="4255" spans="25:63" x14ac:dyDescent="0.25">
      <c r="Y4255" s="25"/>
      <c r="AA4255" s="26"/>
      <c r="AB4255" s="27"/>
      <c r="AC4255" s="27"/>
      <c r="AD4255" s="27"/>
      <c r="BA4255" s="32"/>
      <c r="BB4255" s="32"/>
      <c r="BC4255" s="28"/>
      <c r="BD4255" s="29"/>
      <c r="BE4255" s="30"/>
      <c r="BF4255" s="28"/>
      <c r="BG4255" s="29"/>
      <c r="BH4255" s="30"/>
      <c r="BI4255" s="20"/>
      <c r="BJ4255" s="20"/>
      <c r="BK4255" s="20"/>
    </row>
    <row r="4256" spans="25:63" x14ac:dyDescent="0.25">
      <c r="Y4256" s="25"/>
      <c r="AA4256" s="26"/>
      <c r="AB4256" s="27"/>
      <c r="AC4256" s="27"/>
      <c r="AD4256" s="27"/>
      <c r="BA4256" s="32"/>
      <c r="BB4256" s="32"/>
      <c r="BC4256" s="28"/>
      <c r="BD4256" s="29"/>
      <c r="BE4256" s="30"/>
      <c r="BF4256" s="28"/>
      <c r="BG4256" s="29"/>
      <c r="BH4256" s="30"/>
      <c r="BI4256" s="20"/>
      <c r="BJ4256" s="20"/>
      <c r="BK4256" s="20"/>
    </row>
    <row r="4257" spans="25:63" x14ac:dyDescent="0.25">
      <c r="Y4257" s="25"/>
      <c r="AA4257" s="26"/>
      <c r="AB4257" s="27"/>
      <c r="AC4257" s="27"/>
      <c r="AD4257" s="27"/>
      <c r="BA4257" s="32"/>
      <c r="BB4257" s="32"/>
      <c r="BC4257" s="28"/>
      <c r="BD4257" s="29"/>
      <c r="BE4257" s="30"/>
      <c r="BF4257" s="28"/>
      <c r="BG4257" s="29"/>
      <c r="BH4257" s="30"/>
      <c r="BI4257" s="20"/>
      <c r="BJ4257" s="20"/>
      <c r="BK4257" s="20"/>
    </row>
    <row r="4258" spans="25:63" x14ac:dyDescent="0.25">
      <c r="Y4258" s="25"/>
      <c r="AA4258" s="26"/>
      <c r="AB4258" s="27"/>
      <c r="AC4258" s="27"/>
      <c r="AD4258" s="27"/>
      <c r="BA4258" s="32"/>
      <c r="BB4258" s="32"/>
      <c r="BC4258" s="28"/>
      <c r="BD4258" s="29"/>
      <c r="BE4258" s="30"/>
      <c r="BF4258" s="28"/>
      <c r="BG4258" s="29"/>
      <c r="BH4258" s="30"/>
      <c r="BI4258" s="20"/>
      <c r="BJ4258" s="20"/>
      <c r="BK4258" s="20"/>
    </row>
    <row r="4259" spans="25:63" x14ac:dyDescent="0.25">
      <c r="Y4259" s="25"/>
      <c r="AA4259" s="26"/>
      <c r="AB4259" s="27"/>
      <c r="AC4259" s="27"/>
      <c r="AD4259" s="27"/>
      <c r="BA4259" s="32"/>
      <c r="BB4259" s="32"/>
      <c r="BC4259" s="28"/>
      <c r="BD4259" s="29"/>
      <c r="BE4259" s="30"/>
      <c r="BF4259" s="28"/>
      <c r="BG4259" s="29"/>
      <c r="BH4259" s="30"/>
      <c r="BI4259" s="20"/>
      <c r="BJ4259" s="20"/>
      <c r="BK4259" s="20"/>
    </row>
    <row r="4260" spans="25:63" x14ac:dyDescent="0.25">
      <c r="Y4260" s="25"/>
      <c r="AA4260" s="26"/>
      <c r="AB4260" s="27"/>
      <c r="AC4260" s="27"/>
      <c r="AD4260" s="27"/>
      <c r="BA4260" s="32"/>
      <c r="BB4260" s="32"/>
      <c r="BC4260" s="28"/>
      <c r="BD4260" s="29"/>
      <c r="BE4260" s="30"/>
      <c r="BF4260" s="28"/>
      <c r="BG4260" s="29"/>
      <c r="BH4260" s="30"/>
      <c r="BI4260" s="20"/>
      <c r="BJ4260" s="20"/>
      <c r="BK4260" s="20"/>
    </row>
    <row r="4261" spans="25:63" x14ac:dyDescent="0.25">
      <c r="Y4261" s="25"/>
      <c r="AA4261" s="26"/>
      <c r="AB4261" s="27"/>
      <c r="AC4261" s="27"/>
      <c r="AD4261" s="27"/>
      <c r="BA4261" s="32"/>
      <c r="BB4261" s="32"/>
      <c r="BC4261" s="28"/>
      <c r="BD4261" s="29"/>
      <c r="BE4261" s="30"/>
      <c r="BF4261" s="28"/>
      <c r="BG4261" s="29"/>
      <c r="BH4261" s="30"/>
      <c r="BI4261" s="20"/>
      <c r="BJ4261" s="20"/>
      <c r="BK4261" s="20"/>
    </row>
    <row r="4262" spans="25:63" x14ac:dyDescent="0.25">
      <c r="Y4262" s="25"/>
      <c r="AA4262" s="26"/>
      <c r="AB4262" s="27"/>
      <c r="AC4262" s="27"/>
      <c r="AD4262" s="27"/>
      <c r="BA4262" s="32"/>
      <c r="BB4262" s="32"/>
      <c r="BC4262" s="28"/>
      <c r="BD4262" s="29"/>
      <c r="BE4262" s="30"/>
      <c r="BF4262" s="28"/>
      <c r="BG4262" s="29"/>
      <c r="BH4262" s="30"/>
      <c r="BI4262" s="20"/>
      <c r="BJ4262" s="20"/>
      <c r="BK4262" s="20"/>
    </row>
    <row r="4263" spans="25:63" x14ac:dyDescent="0.25">
      <c r="Y4263" s="25"/>
      <c r="AA4263" s="26"/>
      <c r="AB4263" s="27"/>
      <c r="AC4263" s="27"/>
      <c r="AD4263" s="27"/>
      <c r="BA4263" s="32"/>
      <c r="BB4263" s="32"/>
      <c r="BC4263" s="28"/>
      <c r="BD4263" s="29"/>
      <c r="BE4263" s="30"/>
      <c r="BF4263" s="28"/>
      <c r="BG4263" s="29"/>
      <c r="BH4263" s="30"/>
      <c r="BI4263" s="20"/>
      <c r="BJ4263" s="20"/>
      <c r="BK4263" s="20"/>
    </row>
    <row r="4264" spans="25:63" x14ac:dyDescent="0.25">
      <c r="Y4264" s="25"/>
      <c r="AA4264" s="26"/>
      <c r="AB4264" s="27"/>
      <c r="AC4264" s="27"/>
      <c r="AD4264" s="27"/>
      <c r="BA4264" s="32"/>
      <c r="BB4264" s="32"/>
      <c r="BC4264" s="28"/>
      <c r="BD4264" s="29"/>
      <c r="BE4264" s="30"/>
      <c r="BF4264" s="28"/>
      <c r="BG4264" s="29"/>
      <c r="BH4264" s="30"/>
      <c r="BI4264" s="20"/>
      <c r="BJ4264" s="20"/>
      <c r="BK4264" s="20"/>
    </row>
    <row r="4265" spans="25:63" x14ac:dyDescent="0.25">
      <c r="Y4265" s="25"/>
      <c r="AA4265" s="26"/>
      <c r="AB4265" s="27"/>
      <c r="AC4265" s="27"/>
      <c r="AD4265" s="27"/>
      <c r="BA4265" s="32"/>
      <c r="BB4265" s="32"/>
      <c r="BC4265" s="28"/>
      <c r="BD4265" s="29"/>
      <c r="BE4265" s="30"/>
      <c r="BF4265" s="28"/>
      <c r="BG4265" s="29"/>
      <c r="BH4265" s="30"/>
      <c r="BI4265" s="20"/>
      <c r="BJ4265" s="20"/>
      <c r="BK4265" s="20"/>
    </row>
    <row r="4266" spans="25:63" x14ac:dyDescent="0.25">
      <c r="Y4266" s="25"/>
      <c r="AA4266" s="26"/>
      <c r="AB4266" s="27"/>
      <c r="AC4266" s="27"/>
      <c r="AD4266" s="27"/>
      <c r="BA4266" s="32"/>
      <c r="BB4266" s="32"/>
      <c r="BC4266" s="28"/>
      <c r="BD4266" s="29"/>
      <c r="BE4266" s="30"/>
      <c r="BF4266" s="28"/>
      <c r="BG4266" s="29"/>
      <c r="BH4266" s="30"/>
      <c r="BI4266" s="20"/>
      <c r="BJ4266" s="20"/>
      <c r="BK4266" s="20"/>
    </row>
    <row r="4267" spans="25:63" x14ac:dyDescent="0.25">
      <c r="Y4267" s="25"/>
      <c r="AA4267" s="26"/>
      <c r="AB4267" s="27"/>
      <c r="AC4267" s="27"/>
      <c r="AD4267" s="27"/>
      <c r="BA4267" s="32"/>
      <c r="BB4267" s="32"/>
      <c r="BC4267" s="28"/>
      <c r="BD4267" s="29"/>
      <c r="BE4267" s="30"/>
      <c r="BF4267" s="28"/>
      <c r="BG4267" s="29"/>
      <c r="BH4267" s="30"/>
      <c r="BI4267" s="20"/>
      <c r="BJ4267" s="20"/>
      <c r="BK4267" s="20"/>
    </row>
    <row r="4268" spans="25:63" x14ac:dyDescent="0.25">
      <c r="Y4268" s="25"/>
      <c r="AA4268" s="26"/>
      <c r="AB4268" s="27"/>
      <c r="AC4268" s="27"/>
      <c r="AD4268" s="27"/>
      <c r="BA4268" s="32"/>
      <c r="BB4268" s="32"/>
      <c r="BC4268" s="28"/>
      <c r="BD4268" s="29"/>
      <c r="BE4268" s="30"/>
      <c r="BF4268" s="28"/>
      <c r="BG4268" s="29"/>
      <c r="BH4268" s="30"/>
      <c r="BI4268" s="20"/>
      <c r="BJ4268" s="20"/>
      <c r="BK4268" s="20"/>
    </row>
    <row r="4269" spans="25:63" x14ac:dyDescent="0.25">
      <c r="Y4269" s="25"/>
      <c r="AA4269" s="26"/>
      <c r="AB4269" s="27"/>
      <c r="AC4269" s="27"/>
      <c r="AD4269" s="27"/>
      <c r="BA4269" s="32"/>
      <c r="BB4269" s="32"/>
      <c r="BC4269" s="28"/>
      <c r="BD4269" s="29"/>
      <c r="BE4269" s="30"/>
      <c r="BF4269" s="28"/>
      <c r="BG4269" s="29"/>
      <c r="BH4269" s="30"/>
      <c r="BI4269" s="20"/>
      <c r="BJ4269" s="20"/>
      <c r="BK4269" s="20"/>
    </row>
    <row r="4270" spans="25:63" x14ac:dyDescent="0.25">
      <c r="Y4270" s="25"/>
      <c r="AA4270" s="26"/>
      <c r="AB4270" s="27"/>
      <c r="AC4270" s="27"/>
      <c r="AD4270" s="27"/>
      <c r="BA4270" s="32"/>
      <c r="BB4270" s="32"/>
      <c r="BC4270" s="28"/>
      <c r="BD4270" s="29"/>
      <c r="BE4270" s="30"/>
      <c r="BF4270" s="28"/>
      <c r="BG4270" s="29"/>
      <c r="BH4270" s="30"/>
      <c r="BI4270" s="20"/>
      <c r="BJ4270" s="20"/>
      <c r="BK4270" s="20"/>
    </row>
    <row r="4271" spans="25:63" x14ac:dyDescent="0.25">
      <c r="Y4271" s="25"/>
      <c r="AA4271" s="26"/>
      <c r="AB4271" s="27"/>
      <c r="AC4271" s="27"/>
      <c r="AD4271" s="27"/>
      <c r="BA4271" s="32"/>
      <c r="BB4271" s="32"/>
      <c r="BC4271" s="28"/>
      <c r="BD4271" s="29"/>
      <c r="BE4271" s="30"/>
      <c r="BF4271" s="28"/>
      <c r="BG4271" s="29"/>
      <c r="BH4271" s="30"/>
      <c r="BI4271" s="20"/>
      <c r="BJ4271" s="20"/>
      <c r="BK4271" s="20"/>
    </row>
    <row r="4272" spans="25:63" x14ac:dyDescent="0.25">
      <c r="Y4272" s="25"/>
      <c r="AA4272" s="26"/>
      <c r="AB4272" s="27"/>
      <c r="AC4272" s="27"/>
      <c r="AD4272" s="27"/>
      <c r="BA4272" s="32"/>
      <c r="BB4272" s="32"/>
      <c r="BC4272" s="28"/>
      <c r="BD4272" s="29"/>
      <c r="BE4272" s="30"/>
      <c r="BF4272" s="28"/>
      <c r="BG4272" s="29"/>
      <c r="BH4272" s="30"/>
      <c r="BI4272" s="20"/>
      <c r="BJ4272" s="20"/>
      <c r="BK4272" s="20"/>
    </row>
    <row r="4273" spans="25:63" x14ac:dyDescent="0.25">
      <c r="Y4273" s="25"/>
      <c r="AA4273" s="26"/>
      <c r="AB4273" s="27"/>
      <c r="AC4273" s="27"/>
      <c r="AD4273" s="27"/>
      <c r="BA4273" s="32"/>
      <c r="BB4273" s="32"/>
      <c r="BC4273" s="28"/>
      <c r="BD4273" s="29"/>
      <c r="BE4273" s="30"/>
      <c r="BF4273" s="28"/>
      <c r="BG4273" s="29"/>
      <c r="BH4273" s="30"/>
      <c r="BI4273" s="20"/>
      <c r="BJ4273" s="20"/>
      <c r="BK4273" s="20"/>
    </row>
    <row r="4274" spans="25:63" x14ac:dyDescent="0.25">
      <c r="Y4274" s="25"/>
      <c r="AA4274" s="26"/>
      <c r="AB4274" s="27"/>
      <c r="AC4274" s="27"/>
      <c r="AD4274" s="27"/>
      <c r="BA4274" s="32"/>
      <c r="BB4274" s="32"/>
      <c r="BC4274" s="28"/>
      <c r="BD4274" s="29"/>
      <c r="BE4274" s="30"/>
      <c r="BF4274" s="28"/>
      <c r="BG4274" s="29"/>
      <c r="BH4274" s="30"/>
      <c r="BI4274" s="20"/>
      <c r="BJ4274" s="20"/>
      <c r="BK4274" s="20"/>
    </row>
    <row r="4275" spans="25:63" x14ac:dyDescent="0.25">
      <c r="Y4275" s="25"/>
      <c r="AA4275" s="26"/>
      <c r="AB4275" s="27"/>
      <c r="AC4275" s="27"/>
      <c r="AD4275" s="27"/>
      <c r="BA4275" s="32"/>
      <c r="BB4275" s="32"/>
      <c r="BC4275" s="28"/>
      <c r="BD4275" s="29"/>
      <c r="BE4275" s="30"/>
      <c r="BF4275" s="28"/>
      <c r="BG4275" s="29"/>
      <c r="BH4275" s="30"/>
      <c r="BI4275" s="20"/>
      <c r="BJ4275" s="20"/>
      <c r="BK4275" s="20"/>
    </row>
    <row r="4276" spans="25:63" x14ac:dyDescent="0.25">
      <c r="Y4276" s="25"/>
      <c r="AA4276" s="26"/>
      <c r="AB4276" s="27"/>
      <c r="AC4276" s="27"/>
      <c r="AD4276" s="27"/>
      <c r="BA4276" s="32"/>
      <c r="BB4276" s="32"/>
      <c r="BC4276" s="28"/>
      <c r="BD4276" s="29"/>
      <c r="BE4276" s="30"/>
      <c r="BF4276" s="28"/>
      <c r="BG4276" s="29"/>
      <c r="BH4276" s="30"/>
      <c r="BI4276" s="20"/>
      <c r="BJ4276" s="20"/>
      <c r="BK4276" s="20"/>
    </row>
    <row r="4277" spans="25:63" x14ac:dyDescent="0.25">
      <c r="Y4277" s="25"/>
      <c r="AA4277" s="26"/>
      <c r="AB4277" s="27"/>
      <c r="AC4277" s="27"/>
      <c r="AD4277" s="27"/>
      <c r="BA4277" s="32"/>
      <c r="BB4277" s="32"/>
      <c r="BC4277" s="28"/>
      <c r="BD4277" s="29"/>
      <c r="BE4277" s="30"/>
      <c r="BF4277" s="28"/>
      <c r="BG4277" s="29"/>
      <c r="BH4277" s="30"/>
      <c r="BI4277" s="20"/>
      <c r="BJ4277" s="20"/>
      <c r="BK4277" s="20"/>
    </row>
    <row r="4278" spans="25:63" x14ac:dyDescent="0.25">
      <c r="Y4278" s="25"/>
      <c r="AA4278" s="26"/>
      <c r="AB4278" s="27"/>
      <c r="AC4278" s="27"/>
      <c r="AD4278" s="27"/>
      <c r="BA4278" s="32"/>
      <c r="BB4278" s="32"/>
      <c r="BC4278" s="28"/>
      <c r="BD4278" s="29"/>
      <c r="BE4278" s="30"/>
      <c r="BF4278" s="28"/>
      <c r="BG4278" s="29"/>
      <c r="BH4278" s="30"/>
      <c r="BI4278" s="20"/>
      <c r="BJ4278" s="20"/>
      <c r="BK4278" s="20"/>
    </row>
    <row r="4279" spans="25:63" x14ac:dyDescent="0.25">
      <c r="Y4279" s="25"/>
      <c r="AA4279" s="26"/>
      <c r="AB4279" s="27"/>
      <c r="AC4279" s="27"/>
      <c r="AD4279" s="27"/>
      <c r="BA4279" s="32"/>
      <c r="BB4279" s="32"/>
      <c r="BC4279" s="28"/>
      <c r="BD4279" s="29"/>
      <c r="BE4279" s="30"/>
      <c r="BF4279" s="28"/>
      <c r="BG4279" s="29"/>
      <c r="BH4279" s="30"/>
      <c r="BI4279" s="20"/>
      <c r="BJ4279" s="20"/>
      <c r="BK4279" s="20"/>
    </row>
    <row r="4280" spans="25:63" x14ac:dyDescent="0.25">
      <c r="Y4280" s="25"/>
      <c r="AA4280" s="26"/>
      <c r="AB4280" s="27"/>
      <c r="AC4280" s="27"/>
      <c r="AD4280" s="27"/>
      <c r="BA4280" s="32"/>
      <c r="BB4280" s="32"/>
      <c r="BC4280" s="28"/>
      <c r="BD4280" s="29"/>
      <c r="BE4280" s="30"/>
      <c r="BF4280" s="28"/>
      <c r="BG4280" s="29"/>
      <c r="BH4280" s="30"/>
      <c r="BI4280" s="20"/>
      <c r="BJ4280" s="20"/>
      <c r="BK4280" s="20"/>
    </row>
    <row r="4281" spans="25:63" x14ac:dyDescent="0.25">
      <c r="Y4281" s="25"/>
      <c r="AA4281" s="26"/>
      <c r="AB4281" s="27"/>
      <c r="AC4281" s="27"/>
      <c r="AD4281" s="27"/>
      <c r="BA4281" s="32"/>
      <c r="BB4281" s="32"/>
      <c r="BC4281" s="28"/>
      <c r="BD4281" s="29"/>
      <c r="BE4281" s="30"/>
      <c r="BF4281" s="28"/>
      <c r="BG4281" s="29"/>
      <c r="BH4281" s="30"/>
      <c r="BI4281" s="20"/>
      <c r="BJ4281" s="20"/>
      <c r="BK4281" s="20"/>
    </row>
    <row r="4282" spans="25:63" x14ac:dyDescent="0.25">
      <c r="Y4282" s="25"/>
      <c r="AA4282" s="26"/>
      <c r="AB4282" s="27"/>
      <c r="AC4282" s="27"/>
      <c r="AD4282" s="27"/>
      <c r="BA4282" s="32"/>
      <c r="BB4282" s="32"/>
      <c r="BC4282" s="28"/>
      <c r="BD4282" s="29"/>
      <c r="BE4282" s="30"/>
      <c r="BF4282" s="28"/>
      <c r="BG4282" s="29"/>
      <c r="BH4282" s="30"/>
      <c r="BI4282" s="20"/>
      <c r="BJ4282" s="20"/>
      <c r="BK4282" s="20"/>
    </row>
    <row r="4283" spans="25:63" x14ac:dyDescent="0.25">
      <c r="Y4283" s="25"/>
      <c r="AA4283" s="26"/>
      <c r="AB4283" s="27"/>
      <c r="AC4283" s="27"/>
      <c r="AD4283" s="27"/>
      <c r="BA4283" s="32"/>
      <c r="BB4283" s="32"/>
      <c r="BC4283" s="28"/>
      <c r="BD4283" s="29"/>
      <c r="BE4283" s="30"/>
      <c r="BF4283" s="28"/>
      <c r="BG4283" s="29"/>
      <c r="BH4283" s="30"/>
      <c r="BI4283" s="20"/>
      <c r="BJ4283" s="20"/>
      <c r="BK4283" s="20"/>
    </row>
    <row r="4284" spans="25:63" x14ac:dyDescent="0.25">
      <c r="Y4284" s="25"/>
      <c r="AA4284" s="26"/>
      <c r="AB4284" s="27"/>
      <c r="AC4284" s="27"/>
      <c r="AD4284" s="27"/>
      <c r="BA4284" s="32"/>
      <c r="BB4284" s="32"/>
      <c r="BC4284" s="28"/>
      <c r="BD4284" s="29"/>
      <c r="BE4284" s="30"/>
      <c r="BF4284" s="28"/>
      <c r="BG4284" s="29"/>
      <c r="BH4284" s="30"/>
      <c r="BI4284" s="20"/>
      <c r="BJ4284" s="20"/>
      <c r="BK4284" s="20"/>
    </row>
    <row r="4285" spans="25:63" x14ac:dyDescent="0.25">
      <c r="Y4285" s="25"/>
      <c r="AA4285" s="26"/>
      <c r="AB4285" s="27"/>
      <c r="AC4285" s="27"/>
      <c r="AD4285" s="27"/>
      <c r="BA4285" s="32"/>
      <c r="BB4285" s="32"/>
      <c r="BC4285" s="28"/>
      <c r="BD4285" s="29"/>
      <c r="BE4285" s="30"/>
      <c r="BF4285" s="28"/>
      <c r="BG4285" s="29"/>
      <c r="BH4285" s="30"/>
      <c r="BI4285" s="20"/>
      <c r="BJ4285" s="20"/>
      <c r="BK4285" s="20"/>
    </row>
    <row r="4286" spans="25:63" x14ac:dyDescent="0.25">
      <c r="Y4286" s="25"/>
      <c r="AA4286" s="26"/>
      <c r="AB4286" s="27"/>
      <c r="AC4286" s="27"/>
      <c r="AD4286" s="27"/>
      <c r="BA4286" s="32"/>
      <c r="BB4286" s="32"/>
      <c r="BC4286" s="28"/>
      <c r="BD4286" s="29"/>
      <c r="BE4286" s="30"/>
      <c r="BF4286" s="28"/>
      <c r="BG4286" s="29"/>
      <c r="BH4286" s="30"/>
      <c r="BI4286" s="20"/>
      <c r="BJ4286" s="20"/>
      <c r="BK4286" s="20"/>
    </row>
    <row r="4287" spans="25:63" x14ac:dyDescent="0.25">
      <c r="Y4287" s="25"/>
      <c r="AA4287" s="26"/>
      <c r="AB4287" s="27"/>
      <c r="AC4287" s="27"/>
      <c r="AD4287" s="27"/>
      <c r="BA4287" s="32"/>
      <c r="BB4287" s="32"/>
      <c r="BC4287" s="28"/>
      <c r="BD4287" s="29"/>
      <c r="BE4287" s="30"/>
      <c r="BF4287" s="28"/>
      <c r="BG4287" s="29"/>
      <c r="BH4287" s="30"/>
      <c r="BI4287" s="20"/>
      <c r="BJ4287" s="20"/>
      <c r="BK4287" s="20"/>
    </row>
    <row r="4288" spans="25:63" x14ac:dyDescent="0.25">
      <c r="Y4288" s="25"/>
      <c r="AA4288" s="26"/>
      <c r="AB4288" s="27"/>
      <c r="AC4288" s="27"/>
      <c r="AD4288" s="27"/>
      <c r="BA4288" s="32"/>
      <c r="BB4288" s="32"/>
      <c r="BC4288" s="28"/>
      <c r="BD4288" s="29"/>
      <c r="BE4288" s="30"/>
      <c r="BF4288" s="28"/>
      <c r="BG4288" s="29"/>
      <c r="BH4288" s="30"/>
      <c r="BI4288" s="20"/>
      <c r="BJ4288" s="20"/>
      <c r="BK4288" s="20"/>
    </row>
    <row r="4289" spans="25:63" x14ac:dyDescent="0.25">
      <c r="Y4289" s="25"/>
      <c r="AA4289" s="26"/>
      <c r="AB4289" s="27"/>
      <c r="AC4289" s="27"/>
      <c r="AD4289" s="27"/>
      <c r="BA4289" s="32"/>
      <c r="BB4289" s="32"/>
      <c r="BC4289" s="28"/>
      <c r="BD4289" s="29"/>
      <c r="BE4289" s="30"/>
      <c r="BF4289" s="28"/>
      <c r="BG4289" s="29"/>
      <c r="BH4289" s="30"/>
      <c r="BI4289" s="20"/>
      <c r="BJ4289" s="20"/>
      <c r="BK4289" s="20"/>
    </row>
    <row r="4290" spans="25:63" x14ac:dyDescent="0.25">
      <c r="Y4290" s="25"/>
      <c r="AA4290" s="26"/>
      <c r="AB4290" s="27"/>
      <c r="AC4290" s="27"/>
      <c r="AD4290" s="27"/>
      <c r="BA4290" s="32"/>
      <c r="BB4290" s="32"/>
      <c r="BC4290" s="28"/>
      <c r="BD4290" s="29"/>
      <c r="BE4290" s="30"/>
      <c r="BF4290" s="28"/>
      <c r="BG4290" s="29"/>
      <c r="BH4290" s="30"/>
      <c r="BI4290" s="20"/>
      <c r="BJ4290" s="20"/>
      <c r="BK4290" s="20"/>
    </row>
    <row r="4291" spans="25:63" x14ac:dyDescent="0.25">
      <c r="Y4291" s="25"/>
      <c r="AA4291" s="26"/>
      <c r="AB4291" s="27"/>
      <c r="AC4291" s="27"/>
      <c r="AD4291" s="27"/>
      <c r="BA4291" s="32"/>
      <c r="BB4291" s="32"/>
      <c r="BC4291" s="28"/>
      <c r="BD4291" s="29"/>
      <c r="BE4291" s="30"/>
      <c r="BF4291" s="28"/>
      <c r="BG4291" s="29"/>
      <c r="BH4291" s="30"/>
      <c r="BI4291" s="20"/>
      <c r="BJ4291" s="20"/>
      <c r="BK4291" s="20"/>
    </row>
    <row r="4292" spans="25:63" x14ac:dyDescent="0.25">
      <c r="Y4292" s="25"/>
      <c r="AA4292" s="26"/>
      <c r="AB4292" s="27"/>
      <c r="AC4292" s="27"/>
      <c r="AD4292" s="27"/>
      <c r="BA4292" s="32"/>
      <c r="BB4292" s="32"/>
      <c r="BC4292" s="28"/>
      <c r="BD4292" s="29"/>
      <c r="BE4292" s="30"/>
      <c r="BF4292" s="28"/>
      <c r="BG4292" s="29"/>
      <c r="BH4292" s="30"/>
      <c r="BI4292" s="20"/>
      <c r="BJ4292" s="20"/>
      <c r="BK4292" s="20"/>
    </row>
    <row r="4293" spans="25:63" x14ac:dyDescent="0.25">
      <c r="Y4293" s="25"/>
      <c r="AA4293" s="26"/>
      <c r="AB4293" s="27"/>
      <c r="AC4293" s="27"/>
      <c r="AD4293" s="27"/>
      <c r="BA4293" s="32"/>
      <c r="BB4293" s="32"/>
      <c r="BC4293" s="28"/>
      <c r="BD4293" s="29"/>
      <c r="BE4293" s="30"/>
      <c r="BF4293" s="28"/>
      <c r="BG4293" s="29"/>
      <c r="BH4293" s="30"/>
      <c r="BI4293" s="20"/>
      <c r="BJ4293" s="20"/>
      <c r="BK4293" s="20"/>
    </row>
    <row r="4294" spans="25:63" x14ac:dyDescent="0.25">
      <c r="Y4294" s="25"/>
      <c r="AA4294" s="26"/>
      <c r="AB4294" s="27"/>
      <c r="AC4294" s="27"/>
      <c r="AD4294" s="27"/>
      <c r="BA4294" s="32"/>
      <c r="BB4294" s="32"/>
      <c r="BC4294" s="28"/>
      <c r="BD4294" s="29"/>
      <c r="BE4294" s="30"/>
      <c r="BF4294" s="28"/>
      <c r="BG4294" s="29"/>
      <c r="BH4294" s="30"/>
      <c r="BI4294" s="20"/>
      <c r="BJ4294" s="20"/>
      <c r="BK4294" s="20"/>
    </row>
    <row r="4295" spans="25:63" x14ac:dyDescent="0.25">
      <c r="Y4295" s="25"/>
      <c r="AA4295" s="26"/>
      <c r="AB4295" s="27"/>
      <c r="AC4295" s="27"/>
      <c r="AD4295" s="27"/>
      <c r="BA4295" s="32"/>
      <c r="BB4295" s="32"/>
      <c r="BC4295" s="28"/>
      <c r="BD4295" s="29"/>
      <c r="BE4295" s="30"/>
      <c r="BF4295" s="28"/>
      <c r="BG4295" s="29"/>
      <c r="BH4295" s="30"/>
      <c r="BI4295" s="20"/>
      <c r="BJ4295" s="20"/>
      <c r="BK4295" s="20"/>
    </row>
    <row r="4296" spans="25:63" x14ac:dyDescent="0.25">
      <c r="Y4296" s="25"/>
      <c r="AA4296" s="26"/>
      <c r="AB4296" s="27"/>
      <c r="AC4296" s="27"/>
      <c r="AD4296" s="27"/>
      <c r="BA4296" s="32"/>
      <c r="BB4296" s="32"/>
      <c r="BC4296" s="28"/>
      <c r="BD4296" s="29"/>
      <c r="BE4296" s="30"/>
      <c r="BF4296" s="28"/>
      <c r="BG4296" s="29"/>
      <c r="BH4296" s="30"/>
      <c r="BI4296" s="20"/>
      <c r="BJ4296" s="20"/>
      <c r="BK4296" s="20"/>
    </row>
    <row r="4297" spans="25:63" x14ac:dyDescent="0.25">
      <c r="Y4297" s="25"/>
      <c r="AA4297" s="26"/>
      <c r="AB4297" s="27"/>
      <c r="AC4297" s="27"/>
      <c r="AD4297" s="27"/>
      <c r="BA4297" s="32"/>
      <c r="BB4297" s="32"/>
      <c r="BC4297" s="28"/>
      <c r="BD4297" s="29"/>
      <c r="BE4297" s="30"/>
      <c r="BF4297" s="28"/>
      <c r="BG4297" s="29"/>
      <c r="BH4297" s="30"/>
      <c r="BI4297" s="20"/>
      <c r="BJ4297" s="20"/>
      <c r="BK4297" s="20"/>
    </row>
    <row r="4298" spans="25:63" x14ac:dyDescent="0.25">
      <c r="Y4298" s="25"/>
      <c r="AA4298" s="26"/>
      <c r="AB4298" s="27"/>
      <c r="AC4298" s="27"/>
      <c r="AD4298" s="27"/>
      <c r="BA4298" s="32"/>
      <c r="BB4298" s="32"/>
      <c r="BC4298" s="28"/>
      <c r="BD4298" s="29"/>
      <c r="BE4298" s="30"/>
      <c r="BF4298" s="28"/>
      <c r="BG4298" s="29"/>
      <c r="BH4298" s="30"/>
      <c r="BI4298" s="20"/>
      <c r="BJ4298" s="20"/>
      <c r="BK4298" s="20"/>
    </row>
    <row r="4299" spans="25:63" x14ac:dyDescent="0.25">
      <c r="Y4299" s="25"/>
      <c r="AA4299" s="26"/>
      <c r="AB4299" s="27"/>
      <c r="AC4299" s="27"/>
      <c r="AD4299" s="27"/>
      <c r="BA4299" s="32"/>
      <c r="BB4299" s="32"/>
      <c r="BC4299" s="28"/>
      <c r="BD4299" s="29"/>
      <c r="BE4299" s="30"/>
      <c r="BF4299" s="28"/>
      <c r="BG4299" s="29"/>
      <c r="BH4299" s="30"/>
      <c r="BI4299" s="20"/>
      <c r="BJ4299" s="20"/>
      <c r="BK4299" s="20"/>
    </row>
    <row r="4300" spans="25:63" x14ac:dyDescent="0.25">
      <c r="Y4300" s="25"/>
      <c r="AA4300" s="26"/>
      <c r="AB4300" s="27"/>
      <c r="AC4300" s="27"/>
      <c r="AD4300" s="27"/>
      <c r="BA4300" s="32"/>
      <c r="BB4300" s="32"/>
      <c r="BC4300" s="28"/>
      <c r="BD4300" s="29"/>
      <c r="BE4300" s="30"/>
      <c r="BF4300" s="28"/>
      <c r="BG4300" s="29"/>
      <c r="BH4300" s="30"/>
      <c r="BI4300" s="20"/>
      <c r="BJ4300" s="20"/>
      <c r="BK4300" s="20"/>
    </row>
    <row r="4301" spans="25:63" x14ac:dyDescent="0.25">
      <c r="Y4301" s="25"/>
      <c r="AA4301" s="26"/>
      <c r="AB4301" s="27"/>
      <c r="AC4301" s="27"/>
      <c r="AD4301" s="27"/>
      <c r="BA4301" s="32"/>
      <c r="BB4301" s="32"/>
      <c r="BC4301" s="28"/>
      <c r="BD4301" s="29"/>
      <c r="BE4301" s="30"/>
      <c r="BF4301" s="28"/>
      <c r="BG4301" s="29"/>
      <c r="BH4301" s="30"/>
      <c r="BI4301" s="20"/>
      <c r="BJ4301" s="20"/>
      <c r="BK4301" s="20"/>
    </row>
    <row r="4302" spans="25:63" x14ac:dyDescent="0.25">
      <c r="Y4302" s="25"/>
      <c r="AA4302" s="26"/>
      <c r="AB4302" s="27"/>
      <c r="AC4302" s="27"/>
      <c r="AD4302" s="27"/>
      <c r="BA4302" s="32"/>
      <c r="BB4302" s="32"/>
      <c r="BC4302" s="28"/>
      <c r="BD4302" s="29"/>
      <c r="BE4302" s="30"/>
      <c r="BF4302" s="28"/>
      <c r="BG4302" s="29"/>
      <c r="BH4302" s="30"/>
      <c r="BI4302" s="20"/>
      <c r="BJ4302" s="20"/>
      <c r="BK4302" s="20"/>
    </row>
    <row r="4303" spans="25:63" x14ac:dyDescent="0.25">
      <c r="Y4303" s="25"/>
      <c r="AA4303" s="26"/>
      <c r="AB4303" s="27"/>
      <c r="AC4303" s="27"/>
      <c r="AD4303" s="27"/>
      <c r="BA4303" s="32"/>
      <c r="BB4303" s="32"/>
      <c r="BC4303" s="28"/>
      <c r="BD4303" s="29"/>
      <c r="BE4303" s="30"/>
      <c r="BF4303" s="28"/>
      <c r="BG4303" s="29"/>
      <c r="BH4303" s="30"/>
      <c r="BI4303" s="20"/>
      <c r="BJ4303" s="20"/>
      <c r="BK4303" s="20"/>
    </row>
    <row r="4304" spans="25:63" x14ac:dyDescent="0.25">
      <c r="Y4304" s="25"/>
      <c r="AA4304" s="26"/>
      <c r="AB4304" s="27"/>
      <c r="AC4304" s="27"/>
      <c r="AD4304" s="27"/>
      <c r="BA4304" s="32"/>
      <c r="BB4304" s="32"/>
      <c r="BC4304" s="28"/>
      <c r="BD4304" s="29"/>
      <c r="BE4304" s="30"/>
      <c r="BF4304" s="28"/>
      <c r="BG4304" s="29"/>
      <c r="BH4304" s="30"/>
      <c r="BI4304" s="20"/>
      <c r="BJ4304" s="20"/>
      <c r="BK4304" s="20"/>
    </row>
    <row r="4305" spans="25:63" x14ac:dyDescent="0.25">
      <c r="Y4305" s="25"/>
      <c r="AA4305" s="26"/>
      <c r="AB4305" s="27"/>
      <c r="AC4305" s="27"/>
      <c r="AD4305" s="27"/>
      <c r="BA4305" s="32"/>
      <c r="BB4305" s="32"/>
      <c r="BC4305" s="28"/>
      <c r="BD4305" s="29"/>
      <c r="BE4305" s="30"/>
      <c r="BF4305" s="28"/>
      <c r="BG4305" s="29"/>
      <c r="BH4305" s="30"/>
      <c r="BI4305" s="20"/>
      <c r="BJ4305" s="20"/>
      <c r="BK4305" s="20"/>
    </row>
    <row r="4306" spans="25:63" x14ac:dyDescent="0.25">
      <c r="Y4306" s="25"/>
      <c r="AA4306" s="26"/>
      <c r="AB4306" s="27"/>
      <c r="AC4306" s="27"/>
      <c r="AD4306" s="27"/>
      <c r="BA4306" s="32"/>
      <c r="BB4306" s="32"/>
      <c r="BC4306" s="28"/>
      <c r="BD4306" s="29"/>
      <c r="BE4306" s="30"/>
      <c r="BF4306" s="28"/>
      <c r="BG4306" s="29"/>
      <c r="BH4306" s="30"/>
      <c r="BI4306" s="20"/>
      <c r="BJ4306" s="20"/>
      <c r="BK4306" s="20"/>
    </row>
    <row r="4307" spans="25:63" x14ac:dyDescent="0.25">
      <c r="Y4307" s="25"/>
      <c r="AA4307" s="26"/>
      <c r="AB4307" s="27"/>
      <c r="AC4307" s="27"/>
      <c r="AD4307" s="27"/>
      <c r="BA4307" s="32"/>
      <c r="BB4307" s="32"/>
      <c r="BC4307" s="28"/>
      <c r="BD4307" s="29"/>
      <c r="BE4307" s="30"/>
      <c r="BF4307" s="28"/>
      <c r="BG4307" s="29"/>
      <c r="BH4307" s="30"/>
      <c r="BI4307" s="20"/>
      <c r="BJ4307" s="20"/>
      <c r="BK4307" s="20"/>
    </row>
    <row r="4308" spans="25:63" x14ac:dyDescent="0.25">
      <c r="Y4308" s="25"/>
      <c r="AA4308" s="26"/>
      <c r="AB4308" s="27"/>
      <c r="AC4308" s="27"/>
      <c r="AD4308" s="27"/>
      <c r="BA4308" s="32"/>
      <c r="BB4308" s="32"/>
      <c r="BC4308" s="28"/>
      <c r="BD4308" s="29"/>
      <c r="BE4308" s="30"/>
      <c r="BF4308" s="28"/>
      <c r="BG4308" s="29"/>
      <c r="BH4308" s="30"/>
      <c r="BI4308" s="20"/>
      <c r="BJ4308" s="20"/>
      <c r="BK4308" s="20"/>
    </row>
    <row r="4309" spans="25:63" x14ac:dyDescent="0.25">
      <c r="Y4309" s="25"/>
      <c r="AA4309" s="26"/>
      <c r="AB4309" s="27"/>
      <c r="AC4309" s="27"/>
      <c r="AD4309" s="27"/>
      <c r="BA4309" s="32"/>
      <c r="BB4309" s="32"/>
      <c r="BC4309" s="28"/>
      <c r="BD4309" s="29"/>
      <c r="BE4309" s="30"/>
      <c r="BF4309" s="28"/>
      <c r="BG4309" s="29"/>
      <c r="BH4309" s="30"/>
      <c r="BI4309" s="20"/>
      <c r="BJ4309" s="20"/>
      <c r="BK4309" s="20"/>
    </row>
    <row r="4310" spans="25:63" x14ac:dyDescent="0.25">
      <c r="Y4310" s="25"/>
      <c r="AA4310" s="26"/>
      <c r="AB4310" s="27"/>
      <c r="AC4310" s="27"/>
      <c r="AD4310" s="27"/>
      <c r="BA4310" s="32"/>
      <c r="BB4310" s="32"/>
      <c r="BC4310" s="28"/>
      <c r="BD4310" s="29"/>
      <c r="BE4310" s="30"/>
      <c r="BF4310" s="28"/>
      <c r="BG4310" s="29"/>
      <c r="BH4310" s="30"/>
      <c r="BI4310" s="20"/>
      <c r="BJ4310" s="20"/>
      <c r="BK4310" s="20"/>
    </row>
    <row r="4311" spans="25:63" x14ac:dyDescent="0.25">
      <c r="Y4311" s="25"/>
      <c r="AA4311" s="26"/>
      <c r="AB4311" s="27"/>
      <c r="AC4311" s="27"/>
      <c r="AD4311" s="27"/>
      <c r="BA4311" s="32"/>
      <c r="BB4311" s="32"/>
      <c r="BC4311" s="28"/>
      <c r="BD4311" s="29"/>
      <c r="BE4311" s="30"/>
      <c r="BF4311" s="28"/>
      <c r="BG4311" s="29"/>
      <c r="BH4311" s="30"/>
      <c r="BI4311" s="20"/>
      <c r="BJ4311" s="20"/>
      <c r="BK4311" s="20"/>
    </row>
    <row r="4312" spans="25:63" x14ac:dyDescent="0.25">
      <c r="Y4312" s="25"/>
      <c r="AA4312" s="26"/>
      <c r="AB4312" s="27"/>
      <c r="AC4312" s="27"/>
      <c r="AD4312" s="27"/>
      <c r="BA4312" s="32"/>
      <c r="BB4312" s="32"/>
      <c r="BC4312" s="28"/>
      <c r="BD4312" s="29"/>
      <c r="BE4312" s="30"/>
      <c r="BF4312" s="28"/>
      <c r="BG4312" s="29"/>
      <c r="BH4312" s="30"/>
      <c r="BI4312" s="20"/>
      <c r="BJ4312" s="20"/>
      <c r="BK4312" s="20"/>
    </row>
    <row r="4313" spans="25:63" x14ac:dyDescent="0.25">
      <c r="Y4313" s="25"/>
      <c r="AA4313" s="26"/>
      <c r="AB4313" s="27"/>
      <c r="AC4313" s="27"/>
      <c r="AD4313" s="27"/>
      <c r="BA4313" s="32"/>
      <c r="BB4313" s="32"/>
      <c r="BC4313" s="28"/>
      <c r="BD4313" s="29"/>
      <c r="BE4313" s="30"/>
      <c r="BF4313" s="28"/>
      <c r="BG4313" s="29"/>
      <c r="BH4313" s="30"/>
      <c r="BI4313" s="20"/>
      <c r="BJ4313" s="20"/>
      <c r="BK4313" s="20"/>
    </row>
    <row r="4314" spans="25:63" x14ac:dyDescent="0.25">
      <c r="Y4314" s="25"/>
      <c r="AA4314" s="26"/>
      <c r="AB4314" s="27"/>
      <c r="AC4314" s="27"/>
      <c r="AD4314" s="27"/>
      <c r="BA4314" s="32"/>
      <c r="BB4314" s="32"/>
      <c r="BC4314" s="28"/>
      <c r="BD4314" s="29"/>
      <c r="BE4314" s="30"/>
      <c r="BF4314" s="28"/>
      <c r="BG4314" s="29"/>
      <c r="BH4314" s="30"/>
      <c r="BI4314" s="20"/>
      <c r="BJ4314" s="20"/>
      <c r="BK4314" s="20"/>
    </row>
    <row r="4315" spans="25:63" x14ac:dyDescent="0.25">
      <c r="Y4315" s="25"/>
      <c r="AA4315" s="26"/>
      <c r="AB4315" s="27"/>
      <c r="AC4315" s="27"/>
      <c r="AD4315" s="27"/>
      <c r="BA4315" s="32"/>
      <c r="BB4315" s="32"/>
      <c r="BC4315" s="28"/>
      <c r="BD4315" s="29"/>
      <c r="BE4315" s="30"/>
      <c r="BF4315" s="28"/>
      <c r="BG4315" s="29"/>
      <c r="BH4315" s="30"/>
      <c r="BI4315" s="20"/>
      <c r="BJ4315" s="20"/>
      <c r="BK4315" s="20"/>
    </row>
    <row r="4316" spans="25:63" x14ac:dyDescent="0.25">
      <c r="Y4316" s="25"/>
      <c r="AA4316" s="26"/>
      <c r="AB4316" s="27"/>
      <c r="AC4316" s="27"/>
      <c r="AD4316" s="27"/>
      <c r="BA4316" s="32"/>
      <c r="BB4316" s="32"/>
      <c r="BC4316" s="28"/>
      <c r="BD4316" s="29"/>
      <c r="BE4316" s="30"/>
      <c r="BF4316" s="28"/>
      <c r="BG4316" s="29"/>
      <c r="BH4316" s="30"/>
      <c r="BI4316" s="20"/>
      <c r="BJ4316" s="20"/>
      <c r="BK4316" s="20"/>
    </row>
    <row r="4317" spans="25:63" x14ac:dyDescent="0.25">
      <c r="Y4317" s="25"/>
      <c r="AA4317" s="26"/>
      <c r="AB4317" s="27"/>
      <c r="AC4317" s="27"/>
      <c r="AD4317" s="27"/>
      <c r="BA4317" s="32"/>
      <c r="BB4317" s="32"/>
      <c r="BC4317" s="28"/>
      <c r="BD4317" s="29"/>
      <c r="BE4317" s="30"/>
      <c r="BF4317" s="28"/>
      <c r="BG4317" s="29"/>
      <c r="BH4317" s="30"/>
      <c r="BI4317" s="20"/>
      <c r="BJ4317" s="20"/>
      <c r="BK4317" s="20"/>
    </row>
    <row r="4318" spans="25:63" x14ac:dyDescent="0.25">
      <c r="Y4318" s="25"/>
      <c r="AA4318" s="26"/>
      <c r="AB4318" s="27"/>
      <c r="AC4318" s="27"/>
      <c r="AD4318" s="27"/>
      <c r="BA4318" s="32"/>
      <c r="BB4318" s="32"/>
      <c r="BC4318" s="28"/>
      <c r="BD4318" s="29"/>
      <c r="BE4318" s="30"/>
      <c r="BF4318" s="28"/>
      <c r="BG4318" s="29"/>
      <c r="BH4318" s="30"/>
      <c r="BI4318" s="20"/>
      <c r="BJ4318" s="20"/>
      <c r="BK4318" s="20"/>
    </row>
    <row r="4319" spans="25:63" x14ac:dyDescent="0.25">
      <c r="Y4319" s="25"/>
      <c r="AA4319" s="26"/>
      <c r="AB4319" s="27"/>
      <c r="AC4319" s="27"/>
      <c r="AD4319" s="27"/>
      <c r="BA4319" s="32"/>
      <c r="BB4319" s="32"/>
      <c r="BC4319" s="28"/>
      <c r="BD4319" s="29"/>
      <c r="BE4319" s="30"/>
      <c r="BF4319" s="28"/>
      <c r="BG4319" s="29"/>
      <c r="BH4319" s="30"/>
      <c r="BI4319" s="20"/>
      <c r="BJ4319" s="20"/>
      <c r="BK4319" s="20"/>
    </row>
    <row r="4320" spans="25:63" x14ac:dyDescent="0.25">
      <c r="Y4320" s="25"/>
      <c r="AA4320" s="26"/>
      <c r="AB4320" s="27"/>
      <c r="AC4320" s="27"/>
      <c r="AD4320" s="27"/>
      <c r="BA4320" s="32"/>
      <c r="BB4320" s="32"/>
      <c r="BC4320" s="28"/>
      <c r="BD4320" s="29"/>
      <c r="BE4320" s="30"/>
      <c r="BF4320" s="28"/>
      <c r="BG4320" s="29"/>
      <c r="BH4320" s="30"/>
      <c r="BI4320" s="20"/>
      <c r="BJ4320" s="20"/>
      <c r="BK4320" s="20"/>
    </row>
    <row r="4321" spans="25:63" x14ac:dyDescent="0.25">
      <c r="Y4321" s="25"/>
      <c r="AA4321" s="26"/>
      <c r="AB4321" s="27"/>
      <c r="AC4321" s="27"/>
      <c r="AD4321" s="27"/>
      <c r="BA4321" s="32"/>
      <c r="BB4321" s="32"/>
      <c r="BC4321" s="28"/>
      <c r="BD4321" s="29"/>
      <c r="BE4321" s="30"/>
      <c r="BF4321" s="28"/>
      <c r="BG4321" s="29"/>
      <c r="BH4321" s="30"/>
      <c r="BI4321" s="20"/>
      <c r="BJ4321" s="20"/>
      <c r="BK4321" s="20"/>
    </row>
    <row r="4322" spans="25:63" x14ac:dyDescent="0.25">
      <c r="Y4322" s="25"/>
      <c r="AA4322" s="26"/>
      <c r="AB4322" s="27"/>
      <c r="AC4322" s="27"/>
      <c r="AD4322" s="27"/>
      <c r="BA4322" s="32"/>
      <c r="BB4322" s="32"/>
      <c r="BC4322" s="28"/>
      <c r="BD4322" s="29"/>
      <c r="BE4322" s="30"/>
      <c r="BF4322" s="28"/>
      <c r="BG4322" s="29"/>
      <c r="BH4322" s="30"/>
      <c r="BI4322" s="20"/>
      <c r="BJ4322" s="20"/>
      <c r="BK4322" s="20"/>
    </row>
    <row r="4323" spans="25:63" x14ac:dyDescent="0.25">
      <c r="Y4323" s="25"/>
      <c r="AA4323" s="26"/>
      <c r="AB4323" s="27"/>
      <c r="AC4323" s="27"/>
      <c r="AD4323" s="27"/>
      <c r="BA4323" s="32"/>
      <c r="BB4323" s="32"/>
      <c r="BC4323" s="28"/>
      <c r="BD4323" s="29"/>
      <c r="BE4323" s="30"/>
      <c r="BF4323" s="28"/>
      <c r="BG4323" s="29"/>
      <c r="BH4323" s="30"/>
      <c r="BI4323" s="20"/>
      <c r="BJ4323" s="20"/>
      <c r="BK4323" s="20"/>
    </row>
    <row r="4324" spans="25:63" x14ac:dyDescent="0.25">
      <c r="Y4324" s="25"/>
      <c r="AA4324" s="26"/>
      <c r="AB4324" s="27"/>
      <c r="AC4324" s="27"/>
      <c r="AD4324" s="27"/>
      <c r="BA4324" s="32"/>
      <c r="BB4324" s="32"/>
      <c r="BC4324" s="28"/>
      <c r="BD4324" s="29"/>
      <c r="BE4324" s="30"/>
      <c r="BF4324" s="28"/>
      <c r="BG4324" s="29"/>
      <c r="BH4324" s="30"/>
      <c r="BI4324" s="20"/>
      <c r="BJ4324" s="20"/>
      <c r="BK4324" s="20"/>
    </row>
    <row r="4325" spans="25:63" x14ac:dyDescent="0.25">
      <c r="Y4325" s="25"/>
      <c r="AA4325" s="26"/>
      <c r="AB4325" s="27"/>
      <c r="AC4325" s="27"/>
      <c r="AD4325" s="27"/>
      <c r="BA4325" s="32"/>
      <c r="BB4325" s="32"/>
      <c r="BC4325" s="28"/>
      <c r="BD4325" s="29"/>
      <c r="BE4325" s="30"/>
      <c r="BF4325" s="28"/>
      <c r="BG4325" s="29"/>
      <c r="BH4325" s="30"/>
      <c r="BI4325" s="20"/>
      <c r="BJ4325" s="20"/>
      <c r="BK4325" s="20"/>
    </row>
    <row r="4326" spans="25:63" x14ac:dyDescent="0.25">
      <c r="Y4326" s="25"/>
      <c r="AA4326" s="26"/>
      <c r="AB4326" s="27"/>
      <c r="AC4326" s="27"/>
      <c r="AD4326" s="27"/>
      <c r="BA4326" s="32"/>
      <c r="BB4326" s="32"/>
      <c r="BC4326" s="28"/>
      <c r="BD4326" s="29"/>
      <c r="BE4326" s="30"/>
      <c r="BF4326" s="28"/>
      <c r="BG4326" s="29"/>
      <c r="BH4326" s="30"/>
      <c r="BI4326" s="20"/>
      <c r="BJ4326" s="20"/>
      <c r="BK4326" s="20"/>
    </row>
    <row r="4327" spans="25:63" x14ac:dyDescent="0.25">
      <c r="Y4327" s="25"/>
      <c r="AA4327" s="26"/>
      <c r="AB4327" s="27"/>
      <c r="AC4327" s="27"/>
      <c r="AD4327" s="27"/>
      <c r="BA4327" s="32"/>
      <c r="BB4327" s="32"/>
      <c r="BC4327" s="28"/>
      <c r="BD4327" s="29"/>
      <c r="BE4327" s="30"/>
      <c r="BF4327" s="28"/>
      <c r="BG4327" s="29"/>
      <c r="BH4327" s="30"/>
      <c r="BI4327" s="20"/>
      <c r="BJ4327" s="20"/>
      <c r="BK4327" s="20"/>
    </row>
    <row r="4328" spans="25:63" x14ac:dyDescent="0.25">
      <c r="Y4328" s="25"/>
      <c r="AA4328" s="26"/>
      <c r="AB4328" s="27"/>
      <c r="AC4328" s="27"/>
      <c r="AD4328" s="27"/>
      <c r="BA4328" s="32"/>
      <c r="BB4328" s="32"/>
      <c r="BC4328" s="28"/>
      <c r="BD4328" s="29"/>
      <c r="BE4328" s="30"/>
      <c r="BF4328" s="28"/>
      <c r="BG4328" s="29"/>
      <c r="BH4328" s="30"/>
      <c r="BI4328" s="20"/>
      <c r="BJ4328" s="20"/>
      <c r="BK4328" s="20"/>
    </row>
    <row r="4329" spans="25:63" x14ac:dyDescent="0.25">
      <c r="Y4329" s="25"/>
      <c r="AA4329" s="26"/>
      <c r="AB4329" s="27"/>
      <c r="AC4329" s="27"/>
      <c r="AD4329" s="27"/>
      <c r="BA4329" s="32"/>
      <c r="BB4329" s="32"/>
      <c r="BC4329" s="28"/>
      <c r="BD4329" s="29"/>
      <c r="BE4329" s="30"/>
      <c r="BF4329" s="28"/>
      <c r="BG4329" s="29"/>
      <c r="BH4329" s="30"/>
      <c r="BI4329" s="20"/>
      <c r="BJ4329" s="20"/>
      <c r="BK4329" s="20"/>
    </row>
    <row r="4330" spans="25:63" x14ac:dyDescent="0.25">
      <c r="Y4330" s="25"/>
      <c r="AA4330" s="26"/>
      <c r="AB4330" s="27"/>
      <c r="AC4330" s="27"/>
      <c r="AD4330" s="27"/>
      <c r="BA4330" s="32"/>
      <c r="BB4330" s="32"/>
      <c r="BC4330" s="28"/>
      <c r="BD4330" s="29"/>
      <c r="BE4330" s="30"/>
      <c r="BF4330" s="28"/>
      <c r="BG4330" s="29"/>
      <c r="BH4330" s="30"/>
      <c r="BI4330" s="20"/>
      <c r="BJ4330" s="20"/>
      <c r="BK4330" s="20"/>
    </row>
    <row r="4331" spans="25:63" x14ac:dyDescent="0.25">
      <c r="Y4331" s="25"/>
      <c r="AA4331" s="26"/>
      <c r="AB4331" s="27"/>
      <c r="AC4331" s="27"/>
      <c r="AD4331" s="27"/>
      <c r="BA4331" s="32"/>
      <c r="BB4331" s="32"/>
      <c r="BC4331" s="28"/>
      <c r="BD4331" s="29"/>
      <c r="BE4331" s="30"/>
      <c r="BF4331" s="28"/>
      <c r="BG4331" s="29"/>
      <c r="BH4331" s="30"/>
      <c r="BI4331" s="20"/>
      <c r="BJ4331" s="20"/>
      <c r="BK4331" s="20"/>
    </row>
    <row r="4332" spans="25:63" x14ac:dyDescent="0.25">
      <c r="Y4332" s="25"/>
      <c r="AA4332" s="26"/>
      <c r="AB4332" s="27"/>
      <c r="AC4332" s="27"/>
      <c r="AD4332" s="27"/>
      <c r="BA4332" s="32"/>
      <c r="BB4332" s="32"/>
      <c r="BC4332" s="28"/>
      <c r="BD4332" s="29"/>
      <c r="BE4332" s="30"/>
      <c r="BF4332" s="28"/>
      <c r="BG4332" s="29"/>
      <c r="BH4332" s="30"/>
      <c r="BI4332" s="20"/>
      <c r="BJ4332" s="20"/>
      <c r="BK4332" s="20"/>
    </row>
    <row r="4333" spans="25:63" x14ac:dyDescent="0.25">
      <c r="Y4333" s="25"/>
      <c r="AA4333" s="26"/>
      <c r="AB4333" s="27"/>
      <c r="AC4333" s="27"/>
      <c r="AD4333" s="27"/>
      <c r="BA4333" s="32"/>
      <c r="BB4333" s="32"/>
      <c r="BC4333" s="28"/>
      <c r="BD4333" s="29"/>
      <c r="BE4333" s="30"/>
      <c r="BF4333" s="28"/>
      <c r="BG4333" s="29"/>
      <c r="BH4333" s="30"/>
      <c r="BI4333" s="20"/>
      <c r="BJ4333" s="20"/>
      <c r="BK4333" s="20"/>
    </row>
    <row r="4334" spans="25:63" x14ac:dyDescent="0.25">
      <c r="Y4334" s="25"/>
      <c r="AA4334" s="26"/>
      <c r="AB4334" s="27"/>
      <c r="AC4334" s="27"/>
      <c r="AD4334" s="27"/>
      <c r="BA4334" s="32"/>
      <c r="BB4334" s="32"/>
      <c r="BC4334" s="28"/>
      <c r="BD4334" s="29"/>
      <c r="BE4334" s="30"/>
      <c r="BF4334" s="28"/>
      <c r="BG4334" s="29"/>
      <c r="BH4334" s="30"/>
      <c r="BI4334" s="20"/>
      <c r="BJ4334" s="20"/>
      <c r="BK4334" s="20"/>
    </row>
    <row r="4335" spans="25:63" x14ac:dyDescent="0.25">
      <c r="Y4335" s="25"/>
      <c r="AA4335" s="26"/>
      <c r="AB4335" s="27"/>
      <c r="AC4335" s="27"/>
      <c r="AD4335" s="27"/>
      <c r="BA4335" s="32"/>
      <c r="BB4335" s="32"/>
      <c r="BC4335" s="28"/>
      <c r="BD4335" s="29"/>
      <c r="BE4335" s="30"/>
      <c r="BF4335" s="28"/>
      <c r="BG4335" s="29"/>
      <c r="BH4335" s="30"/>
      <c r="BI4335" s="20"/>
      <c r="BJ4335" s="20"/>
      <c r="BK4335" s="20"/>
    </row>
    <row r="4336" spans="25:63" x14ac:dyDescent="0.25">
      <c r="Y4336" s="25"/>
      <c r="AA4336" s="26"/>
      <c r="AB4336" s="27"/>
      <c r="AC4336" s="27"/>
      <c r="AD4336" s="27"/>
      <c r="BA4336" s="32"/>
      <c r="BB4336" s="32"/>
      <c r="BC4336" s="28"/>
      <c r="BD4336" s="29"/>
      <c r="BE4336" s="30"/>
      <c r="BF4336" s="28"/>
      <c r="BG4336" s="29"/>
      <c r="BH4336" s="30"/>
      <c r="BI4336" s="20"/>
      <c r="BJ4336" s="20"/>
      <c r="BK4336" s="20"/>
    </row>
    <row r="4337" spans="25:63" x14ac:dyDescent="0.25">
      <c r="Y4337" s="25"/>
      <c r="AA4337" s="26"/>
      <c r="AB4337" s="27"/>
      <c r="AC4337" s="27"/>
      <c r="AD4337" s="27"/>
      <c r="BA4337" s="32"/>
      <c r="BB4337" s="32"/>
      <c r="BC4337" s="28"/>
      <c r="BD4337" s="29"/>
      <c r="BE4337" s="30"/>
      <c r="BF4337" s="28"/>
      <c r="BG4337" s="29"/>
      <c r="BH4337" s="30"/>
      <c r="BI4337" s="20"/>
      <c r="BJ4337" s="20"/>
      <c r="BK4337" s="20"/>
    </row>
    <row r="4338" spans="25:63" x14ac:dyDescent="0.25">
      <c r="Y4338" s="25"/>
      <c r="AA4338" s="26"/>
      <c r="AB4338" s="27"/>
      <c r="AC4338" s="27"/>
      <c r="AD4338" s="27"/>
      <c r="BA4338" s="32"/>
      <c r="BB4338" s="32"/>
      <c r="BC4338" s="28"/>
      <c r="BD4338" s="29"/>
      <c r="BE4338" s="30"/>
      <c r="BF4338" s="28"/>
      <c r="BG4338" s="29"/>
      <c r="BH4338" s="30"/>
      <c r="BI4338" s="20"/>
      <c r="BJ4338" s="20"/>
      <c r="BK4338" s="20"/>
    </row>
    <row r="4339" spans="25:63" x14ac:dyDescent="0.25">
      <c r="Y4339" s="25"/>
      <c r="AA4339" s="26"/>
      <c r="AB4339" s="27"/>
      <c r="AC4339" s="27"/>
      <c r="AD4339" s="27"/>
      <c r="BA4339" s="32"/>
      <c r="BB4339" s="32"/>
      <c r="BC4339" s="28"/>
      <c r="BD4339" s="29"/>
      <c r="BE4339" s="30"/>
      <c r="BF4339" s="28"/>
      <c r="BG4339" s="29"/>
      <c r="BH4339" s="30"/>
      <c r="BI4339" s="20"/>
      <c r="BJ4339" s="20"/>
      <c r="BK4339" s="20"/>
    </row>
    <row r="4340" spans="25:63" x14ac:dyDescent="0.25">
      <c r="Y4340" s="25"/>
      <c r="AA4340" s="26"/>
      <c r="AB4340" s="27"/>
      <c r="AC4340" s="27"/>
      <c r="AD4340" s="27"/>
      <c r="BA4340" s="32"/>
      <c r="BB4340" s="32"/>
      <c r="BC4340" s="28"/>
      <c r="BD4340" s="29"/>
      <c r="BE4340" s="30"/>
      <c r="BF4340" s="28"/>
      <c r="BG4340" s="29"/>
      <c r="BH4340" s="30"/>
      <c r="BI4340" s="20"/>
      <c r="BJ4340" s="20"/>
      <c r="BK4340" s="20"/>
    </row>
    <row r="4341" spans="25:63" x14ac:dyDescent="0.25">
      <c r="Y4341" s="25"/>
      <c r="AA4341" s="26"/>
      <c r="AB4341" s="27"/>
      <c r="AC4341" s="27"/>
      <c r="AD4341" s="27"/>
      <c r="BA4341" s="32"/>
      <c r="BB4341" s="32"/>
      <c r="BC4341" s="28"/>
      <c r="BD4341" s="29"/>
      <c r="BE4341" s="30"/>
      <c r="BF4341" s="28"/>
      <c r="BG4341" s="29"/>
      <c r="BH4341" s="30"/>
      <c r="BI4341" s="20"/>
      <c r="BJ4341" s="20"/>
      <c r="BK4341" s="20"/>
    </row>
    <row r="4342" spans="25:63" x14ac:dyDescent="0.25">
      <c r="Y4342" s="25"/>
      <c r="AA4342" s="26"/>
      <c r="AB4342" s="27"/>
      <c r="AC4342" s="27"/>
      <c r="AD4342" s="27"/>
      <c r="BA4342" s="32"/>
      <c r="BB4342" s="32"/>
      <c r="BC4342" s="28"/>
      <c r="BD4342" s="29"/>
      <c r="BE4342" s="30"/>
      <c r="BF4342" s="28"/>
      <c r="BG4342" s="29"/>
      <c r="BH4342" s="30"/>
      <c r="BI4342" s="20"/>
      <c r="BJ4342" s="20"/>
      <c r="BK4342" s="20"/>
    </row>
    <row r="4343" spans="25:63" x14ac:dyDescent="0.25">
      <c r="Y4343" s="25"/>
      <c r="AA4343" s="26"/>
      <c r="AB4343" s="27"/>
      <c r="AC4343" s="27"/>
      <c r="AD4343" s="27"/>
      <c r="BA4343" s="32"/>
      <c r="BB4343" s="32"/>
      <c r="BC4343" s="28"/>
      <c r="BD4343" s="29"/>
      <c r="BE4343" s="30"/>
      <c r="BF4343" s="28"/>
      <c r="BG4343" s="29"/>
      <c r="BH4343" s="30"/>
      <c r="BI4343" s="20"/>
      <c r="BJ4343" s="20"/>
      <c r="BK4343" s="20"/>
    </row>
    <row r="4344" spans="25:63" x14ac:dyDescent="0.25">
      <c r="Y4344" s="25"/>
      <c r="AA4344" s="26"/>
      <c r="AB4344" s="27"/>
      <c r="AC4344" s="27"/>
      <c r="AD4344" s="27"/>
      <c r="BA4344" s="32"/>
      <c r="BB4344" s="32"/>
      <c r="BC4344" s="28"/>
      <c r="BD4344" s="29"/>
      <c r="BE4344" s="30"/>
      <c r="BF4344" s="28"/>
      <c r="BG4344" s="29"/>
      <c r="BH4344" s="30"/>
      <c r="BI4344" s="20"/>
      <c r="BJ4344" s="20"/>
      <c r="BK4344" s="20"/>
    </row>
    <row r="4345" spans="25:63" x14ac:dyDescent="0.25">
      <c r="Y4345" s="25"/>
      <c r="AA4345" s="26"/>
      <c r="AB4345" s="27"/>
      <c r="AC4345" s="27"/>
      <c r="AD4345" s="27"/>
      <c r="BA4345" s="32"/>
      <c r="BB4345" s="32"/>
      <c r="BC4345" s="28"/>
      <c r="BD4345" s="29"/>
      <c r="BE4345" s="30"/>
      <c r="BF4345" s="28"/>
      <c r="BG4345" s="29"/>
      <c r="BH4345" s="30"/>
      <c r="BI4345" s="20"/>
      <c r="BJ4345" s="20"/>
      <c r="BK4345" s="20"/>
    </row>
    <row r="4346" spans="25:63" x14ac:dyDescent="0.25">
      <c r="Y4346" s="25"/>
      <c r="AA4346" s="26"/>
      <c r="AB4346" s="27"/>
      <c r="AC4346" s="27"/>
      <c r="AD4346" s="27"/>
      <c r="BA4346" s="32"/>
      <c r="BB4346" s="32"/>
      <c r="BC4346" s="28"/>
      <c r="BD4346" s="29"/>
      <c r="BE4346" s="30"/>
      <c r="BF4346" s="28"/>
      <c r="BG4346" s="29"/>
      <c r="BH4346" s="30"/>
      <c r="BI4346" s="20"/>
      <c r="BJ4346" s="20"/>
      <c r="BK4346" s="20"/>
    </row>
    <row r="4347" spans="25:63" x14ac:dyDescent="0.25">
      <c r="Y4347" s="25"/>
      <c r="AA4347" s="26"/>
      <c r="AB4347" s="27"/>
      <c r="AC4347" s="27"/>
      <c r="AD4347" s="27"/>
      <c r="BA4347" s="32"/>
      <c r="BB4347" s="32"/>
      <c r="BC4347" s="28"/>
      <c r="BD4347" s="29"/>
      <c r="BE4347" s="30"/>
      <c r="BF4347" s="28"/>
      <c r="BG4347" s="29"/>
      <c r="BH4347" s="30"/>
      <c r="BI4347" s="20"/>
      <c r="BJ4347" s="20"/>
      <c r="BK4347" s="20"/>
    </row>
    <row r="4348" spans="25:63" x14ac:dyDescent="0.25">
      <c r="Y4348" s="25"/>
      <c r="AA4348" s="26"/>
      <c r="AB4348" s="27"/>
      <c r="AC4348" s="27"/>
      <c r="AD4348" s="27"/>
      <c r="BA4348" s="32"/>
      <c r="BB4348" s="32"/>
      <c r="BC4348" s="28"/>
      <c r="BD4348" s="29"/>
      <c r="BE4348" s="30"/>
      <c r="BF4348" s="28"/>
      <c r="BG4348" s="29"/>
      <c r="BH4348" s="30"/>
      <c r="BI4348" s="20"/>
      <c r="BJ4348" s="20"/>
      <c r="BK4348" s="20"/>
    </row>
    <row r="4349" spans="25:63" x14ac:dyDescent="0.25">
      <c r="Y4349" s="25"/>
      <c r="AA4349" s="26"/>
      <c r="AB4349" s="27"/>
      <c r="AC4349" s="27"/>
      <c r="AD4349" s="27"/>
      <c r="BA4349" s="32"/>
      <c r="BB4349" s="32"/>
      <c r="BC4349" s="28"/>
      <c r="BD4349" s="29"/>
      <c r="BE4349" s="30"/>
      <c r="BF4349" s="28"/>
      <c r="BG4349" s="29"/>
      <c r="BH4349" s="30"/>
      <c r="BI4349" s="20"/>
      <c r="BJ4349" s="20"/>
      <c r="BK4349" s="20"/>
    </row>
    <row r="4350" spans="25:63" x14ac:dyDescent="0.25">
      <c r="Y4350" s="25"/>
      <c r="AA4350" s="26"/>
      <c r="AB4350" s="27"/>
      <c r="AC4350" s="27"/>
      <c r="AD4350" s="27"/>
      <c r="BA4350" s="32"/>
      <c r="BB4350" s="32"/>
      <c r="BC4350" s="28"/>
      <c r="BD4350" s="29"/>
      <c r="BE4350" s="30"/>
      <c r="BF4350" s="28"/>
      <c r="BG4350" s="29"/>
      <c r="BH4350" s="30"/>
      <c r="BI4350" s="20"/>
      <c r="BJ4350" s="20"/>
      <c r="BK4350" s="20"/>
    </row>
    <row r="4351" spans="25:63" x14ac:dyDescent="0.25">
      <c r="Y4351" s="25"/>
      <c r="AA4351" s="26"/>
      <c r="AB4351" s="27"/>
      <c r="AC4351" s="27"/>
      <c r="AD4351" s="27"/>
      <c r="BA4351" s="32"/>
      <c r="BB4351" s="32"/>
      <c r="BC4351" s="28"/>
      <c r="BD4351" s="29"/>
      <c r="BE4351" s="30"/>
      <c r="BF4351" s="28"/>
      <c r="BG4351" s="29"/>
      <c r="BH4351" s="30"/>
      <c r="BI4351" s="20"/>
      <c r="BJ4351" s="20"/>
      <c r="BK4351" s="20"/>
    </row>
    <row r="4352" spans="25:63" x14ac:dyDescent="0.25">
      <c r="Y4352" s="25"/>
      <c r="AA4352" s="26"/>
      <c r="AB4352" s="27"/>
      <c r="AC4352" s="27"/>
      <c r="AD4352" s="27"/>
      <c r="BA4352" s="32"/>
      <c r="BB4352" s="32"/>
      <c r="BC4352" s="28"/>
      <c r="BD4352" s="29"/>
      <c r="BE4352" s="30"/>
      <c r="BF4352" s="28"/>
      <c r="BG4352" s="29"/>
      <c r="BH4352" s="30"/>
      <c r="BI4352" s="20"/>
      <c r="BJ4352" s="20"/>
      <c r="BK4352" s="20"/>
    </row>
    <row r="4353" spans="25:63" x14ac:dyDescent="0.25">
      <c r="Y4353" s="25"/>
      <c r="AA4353" s="26"/>
      <c r="AB4353" s="27"/>
      <c r="AC4353" s="27"/>
      <c r="AD4353" s="27"/>
      <c r="BA4353" s="32"/>
      <c r="BB4353" s="32"/>
      <c r="BC4353" s="28"/>
      <c r="BD4353" s="29"/>
      <c r="BE4353" s="30"/>
      <c r="BF4353" s="28"/>
      <c r="BG4353" s="29"/>
      <c r="BH4353" s="30"/>
      <c r="BI4353" s="20"/>
      <c r="BJ4353" s="20"/>
      <c r="BK4353" s="20"/>
    </row>
    <row r="4354" spans="25:63" x14ac:dyDescent="0.25">
      <c r="Y4354" s="25"/>
      <c r="AA4354" s="26"/>
      <c r="AB4354" s="27"/>
      <c r="AC4354" s="27"/>
      <c r="AD4354" s="27"/>
      <c r="BA4354" s="32"/>
      <c r="BB4354" s="32"/>
      <c r="BC4354" s="28"/>
      <c r="BD4354" s="29"/>
      <c r="BE4354" s="30"/>
      <c r="BF4354" s="28"/>
      <c r="BG4354" s="29"/>
      <c r="BH4354" s="30"/>
      <c r="BI4354" s="20"/>
      <c r="BJ4354" s="20"/>
      <c r="BK4354" s="20"/>
    </row>
    <row r="4355" spans="25:63" x14ac:dyDescent="0.25">
      <c r="Y4355" s="25"/>
      <c r="AA4355" s="26"/>
      <c r="AB4355" s="27"/>
      <c r="AC4355" s="27"/>
      <c r="AD4355" s="27"/>
      <c r="BA4355" s="32"/>
      <c r="BB4355" s="32"/>
      <c r="BC4355" s="28"/>
      <c r="BD4355" s="29"/>
      <c r="BE4355" s="30"/>
      <c r="BF4355" s="28"/>
      <c r="BG4355" s="29"/>
      <c r="BH4355" s="30"/>
      <c r="BI4355" s="20"/>
      <c r="BJ4355" s="20"/>
      <c r="BK4355" s="20"/>
    </row>
    <row r="4356" spans="25:63" x14ac:dyDescent="0.25">
      <c r="Y4356" s="25"/>
      <c r="AA4356" s="26"/>
      <c r="AB4356" s="27"/>
      <c r="AC4356" s="27"/>
      <c r="AD4356" s="27"/>
      <c r="BA4356" s="32"/>
      <c r="BB4356" s="32"/>
      <c r="BC4356" s="28"/>
      <c r="BD4356" s="29"/>
      <c r="BE4356" s="30"/>
      <c r="BF4356" s="28"/>
      <c r="BG4356" s="29"/>
      <c r="BH4356" s="30"/>
      <c r="BI4356" s="20"/>
      <c r="BJ4356" s="20"/>
      <c r="BK4356" s="20"/>
    </row>
    <row r="4357" spans="25:63" x14ac:dyDescent="0.25">
      <c r="Y4357" s="25"/>
      <c r="AA4357" s="26"/>
      <c r="AB4357" s="27"/>
      <c r="AC4357" s="27"/>
      <c r="AD4357" s="27"/>
      <c r="BA4357" s="32"/>
      <c r="BB4357" s="32"/>
      <c r="BC4357" s="28"/>
      <c r="BD4357" s="29"/>
      <c r="BE4357" s="30"/>
      <c r="BF4357" s="28"/>
      <c r="BG4357" s="29"/>
      <c r="BH4357" s="30"/>
      <c r="BI4357" s="20"/>
      <c r="BJ4357" s="20"/>
      <c r="BK4357" s="20"/>
    </row>
    <row r="4358" spans="25:63" x14ac:dyDescent="0.25">
      <c r="Y4358" s="25"/>
      <c r="AA4358" s="26"/>
      <c r="AB4358" s="27"/>
      <c r="AC4358" s="27"/>
      <c r="AD4358" s="27"/>
      <c r="BA4358" s="32"/>
      <c r="BB4358" s="32"/>
      <c r="BC4358" s="28"/>
      <c r="BD4358" s="29"/>
      <c r="BE4358" s="30"/>
      <c r="BF4358" s="28"/>
      <c r="BG4358" s="29"/>
      <c r="BH4358" s="30"/>
      <c r="BI4358" s="20"/>
      <c r="BJ4358" s="20"/>
      <c r="BK4358" s="20"/>
    </row>
    <row r="4359" spans="25:63" x14ac:dyDescent="0.25">
      <c r="Y4359" s="25"/>
      <c r="AA4359" s="26"/>
      <c r="AB4359" s="27"/>
      <c r="AC4359" s="27"/>
      <c r="AD4359" s="27"/>
      <c r="BA4359" s="32"/>
      <c r="BB4359" s="32"/>
      <c r="BC4359" s="28"/>
      <c r="BD4359" s="29"/>
      <c r="BE4359" s="30"/>
      <c r="BF4359" s="28"/>
      <c r="BG4359" s="29"/>
      <c r="BH4359" s="30"/>
      <c r="BI4359" s="20"/>
      <c r="BJ4359" s="20"/>
      <c r="BK4359" s="20"/>
    </row>
    <row r="4360" spans="25:63" x14ac:dyDescent="0.25">
      <c r="Y4360" s="25"/>
      <c r="AA4360" s="26"/>
      <c r="AB4360" s="27"/>
      <c r="AC4360" s="27"/>
      <c r="AD4360" s="27"/>
      <c r="BA4360" s="32"/>
      <c r="BB4360" s="32"/>
      <c r="BC4360" s="28"/>
      <c r="BD4360" s="29"/>
      <c r="BE4360" s="30"/>
      <c r="BF4360" s="28"/>
      <c r="BG4360" s="29"/>
      <c r="BH4360" s="30"/>
      <c r="BI4360" s="20"/>
      <c r="BJ4360" s="20"/>
      <c r="BK4360" s="20"/>
    </row>
    <row r="4361" spans="25:63" x14ac:dyDescent="0.25">
      <c r="Y4361" s="25"/>
      <c r="AA4361" s="26"/>
      <c r="AB4361" s="27"/>
      <c r="AC4361" s="27"/>
      <c r="AD4361" s="27"/>
      <c r="BA4361" s="32"/>
      <c r="BB4361" s="32"/>
      <c r="BC4361" s="28"/>
      <c r="BD4361" s="29"/>
      <c r="BE4361" s="30"/>
      <c r="BF4361" s="28"/>
      <c r="BG4361" s="29"/>
      <c r="BH4361" s="30"/>
      <c r="BI4361" s="20"/>
      <c r="BJ4361" s="20"/>
      <c r="BK4361" s="20"/>
    </row>
    <row r="4362" spans="25:63" x14ac:dyDescent="0.25">
      <c r="Y4362" s="25"/>
      <c r="AA4362" s="26"/>
      <c r="AB4362" s="27"/>
      <c r="AC4362" s="27"/>
      <c r="AD4362" s="27"/>
      <c r="BA4362" s="32"/>
      <c r="BB4362" s="32"/>
      <c r="BC4362" s="28"/>
      <c r="BD4362" s="29"/>
      <c r="BE4362" s="30"/>
      <c r="BF4362" s="28"/>
      <c r="BG4362" s="29"/>
      <c r="BH4362" s="30"/>
      <c r="BI4362" s="20"/>
      <c r="BJ4362" s="20"/>
      <c r="BK4362" s="20"/>
    </row>
    <row r="4363" spans="25:63" x14ac:dyDescent="0.25">
      <c r="Y4363" s="25"/>
      <c r="AA4363" s="26"/>
      <c r="AB4363" s="27"/>
      <c r="AC4363" s="27"/>
      <c r="AD4363" s="27"/>
      <c r="BA4363" s="32"/>
      <c r="BB4363" s="32"/>
      <c r="BC4363" s="28"/>
      <c r="BD4363" s="29"/>
      <c r="BE4363" s="30"/>
      <c r="BF4363" s="28"/>
      <c r="BG4363" s="29"/>
      <c r="BH4363" s="30"/>
      <c r="BI4363" s="20"/>
      <c r="BJ4363" s="20"/>
      <c r="BK4363" s="20"/>
    </row>
    <row r="4364" spans="25:63" x14ac:dyDescent="0.25">
      <c r="Y4364" s="25"/>
      <c r="AA4364" s="26"/>
      <c r="AB4364" s="27"/>
      <c r="AC4364" s="27"/>
      <c r="AD4364" s="27"/>
      <c r="BA4364" s="32"/>
      <c r="BB4364" s="32"/>
      <c r="BC4364" s="28"/>
      <c r="BD4364" s="29"/>
      <c r="BE4364" s="30"/>
      <c r="BF4364" s="28"/>
      <c r="BG4364" s="29"/>
      <c r="BH4364" s="30"/>
      <c r="BI4364" s="20"/>
      <c r="BJ4364" s="20"/>
      <c r="BK4364" s="20"/>
    </row>
    <row r="4365" spans="25:63" x14ac:dyDescent="0.25">
      <c r="Y4365" s="25"/>
      <c r="AA4365" s="26"/>
      <c r="AB4365" s="27"/>
      <c r="AC4365" s="27"/>
      <c r="AD4365" s="27"/>
      <c r="BA4365" s="32"/>
      <c r="BB4365" s="32"/>
      <c r="BC4365" s="28"/>
      <c r="BD4365" s="29"/>
      <c r="BE4365" s="30"/>
      <c r="BF4365" s="28"/>
      <c r="BG4365" s="29"/>
      <c r="BH4365" s="30"/>
      <c r="BI4365" s="20"/>
      <c r="BJ4365" s="20"/>
      <c r="BK4365" s="20"/>
    </row>
    <row r="4366" spans="25:63" x14ac:dyDescent="0.25">
      <c r="Y4366" s="25"/>
      <c r="AA4366" s="26"/>
      <c r="AB4366" s="27"/>
      <c r="AC4366" s="27"/>
      <c r="AD4366" s="27"/>
      <c r="BA4366" s="32"/>
      <c r="BB4366" s="32"/>
      <c r="BC4366" s="28"/>
      <c r="BD4366" s="29"/>
      <c r="BE4366" s="30"/>
      <c r="BF4366" s="28"/>
      <c r="BG4366" s="29"/>
      <c r="BH4366" s="30"/>
      <c r="BI4366" s="20"/>
      <c r="BJ4366" s="20"/>
      <c r="BK4366" s="20"/>
    </row>
    <row r="4367" spans="25:63" x14ac:dyDescent="0.25">
      <c r="Y4367" s="25"/>
      <c r="AA4367" s="26"/>
      <c r="AB4367" s="27"/>
      <c r="AC4367" s="27"/>
      <c r="AD4367" s="27"/>
      <c r="BA4367" s="32"/>
      <c r="BB4367" s="32"/>
      <c r="BC4367" s="28"/>
      <c r="BD4367" s="29"/>
      <c r="BE4367" s="30"/>
      <c r="BF4367" s="28"/>
      <c r="BG4367" s="29"/>
      <c r="BH4367" s="30"/>
      <c r="BI4367" s="20"/>
      <c r="BJ4367" s="20"/>
      <c r="BK4367" s="20"/>
    </row>
    <row r="4368" spans="25:63" x14ac:dyDescent="0.25">
      <c r="Y4368" s="25"/>
      <c r="AA4368" s="26"/>
      <c r="AB4368" s="27"/>
      <c r="AC4368" s="27"/>
      <c r="AD4368" s="27"/>
      <c r="BA4368" s="32"/>
      <c r="BB4368" s="32"/>
      <c r="BC4368" s="28"/>
      <c r="BD4368" s="29"/>
      <c r="BE4368" s="30"/>
      <c r="BF4368" s="28"/>
      <c r="BG4368" s="29"/>
      <c r="BH4368" s="30"/>
      <c r="BI4368" s="20"/>
      <c r="BJ4368" s="20"/>
      <c r="BK4368" s="20"/>
    </row>
    <row r="4369" spans="25:63" x14ac:dyDescent="0.25">
      <c r="Y4369" s="25"/>
      <c r="AA4369" s="26"/>
      <c r="AB4369" s="27"/>
      <c r="AC4369" s="27"/>
      <c r="AD4369" s="27"/>
      <c r="BA4369" s="32"/>
      <c r="BB4369" s="32"/>
      <c r="BC4369" s="28"/>
      <c r="BD4369" s="29"/>
      <c r="BE4369" s="30"/>
      <c r="BF4369" s="28"/>
      <c r="BG4369" s="29"/>
      <c r="BH4369" s="30"/>
      <c r="BI4369" s="20"/>
      <c r="BJ4369" s="20"/>
      <c r="BK4369" s="20"/>
    </row>
    <row r="4370" spans="25:63" x14ac:dyDescent="0.25">
      <c r="Y4370" s="25"/>
      <c r="AA4370" s="26"/>
      <c r="AB4370" s="27"/>
      <c r="AC4370" s="27"/>
      <c r="AD4370" s="27"/>
      <c r="BA4370" s="32"/>
      <c r="BB4370" s="32"/>
      <c r="BC4370" s="28"/>
      <c r="BD4370" s="29"/>
      <c r="BE4370" s="30"/>
      <c r="BF4370" s="28"/>
      <c r="BG4370" s="29"/>
      <c r="BH4370" s="30"/>
      <c r="BI4370" s="20"/>
      <c r="BJ4370" s="20"/>
      <c r="BK4370" s="20"/>
    </row>
    <row r="4371" spans="25:63" x14ac:dyDescent="0.25">
      <c r="Y4371" s="25"/>
      <c r="AA4371" s="26"/>
      <c r="AB4371" s="27"/>
      <c r="AC4371" s="27"/>
      <c r="AD4371" s="27"/>
      <c r="BA4371" s="32"/>
      <c r="BB4371" s="32"/>
      <c r="BC4371" s="28"/>
      <c r="BD4371" s="29"/>
      <c r="BE4371" s="30"/>
      <c r="BF4371" s="28"/>
      <c r="BG4371" s="29"/>
      <c r="BH4371" s="30"/>
      <c r="BI4371" s="20"/>
      <c r="BJ4371" s="20"/>
      <c r="BK4371" s="20"/>
    </row>
    <row r="4372" spans="25:63" x14ac:dyDescent="0.25">
      <c r="Y4372" s="25"/>
      <c r="AA4372" s="26"/>
      <c r="AB4372" s="27"/>
      <c r="AC4372" s="27"/>
      <c r="AD4372" s="27"/>
      <c r="BA4372" s="32"/>
      <c r="BB4372" s="32"/>
      <c r="BC4372" s="28"/>
      <c r="BD4372" s="29"/>
      <c r="BE4372" s="30"/>
      <c r="BF4372" s="28"/>
      <c r="BG4372" s="29"/>
      <c r="BH4372" s="30"/>
      <c r="BI4372" s="20"/>
      <c r="BJ4372" s="20"/>
      <c r="BK4372" s="20"/>
    </row>
    <row r="4373" spans="25:63" x14ac:dyDescent="0.25">
      <c r="Y4373" s="25"/>
      <c r="AA4373" s="26"/>
      <c r="AB4373" s="27"/>
      <c r="AC4373" s="27"/>
      <c r="AD4373" s="27"/>
      <c r="BA4373" s="32"/>
      <c r="BB4373" s="32"/>
      <c r="BC4373" s="28"/>
      <c r="BD4373" s="29"/>
      <c r="BE4373" s="30"/>
      <c r="BF4373" s="28"/>
      <c r="BG4373" s="29"/>
      <c r="BH4373" s="30"/>
      <c r="BI4373" s="20"/>
      <c r="BJ4373" s="20"/>
      <c r="BK4373" s="20"/>
    </row>
    <row r="4374" spans="25:63" x14ac:dyDescent="0.25">
      <c r="Y4374" s="25"/>
      <c r="AA4374" s="26"/>
      <c r="AB4374" s="27"/>
      <c r="AC4374" s="27"/>
      <c r="AD4374" s="27"/>
      <c r="BA4374" s="32"/>
      <c r="BB4374" s="32"/>
      <c r="BC4374" s="28"/>
      <c r="BD4374" s="29"/>
      <c r="BE4374" s="30"/>
      <c r="BF4374" s="28"/>
      <c r="BG4374" s="29"/>
      <c r="BH4374" s="30"/>
      <c r="BI4374" s="20"/>
      <c r="BJ4374" s="20"/>
      <c r="BK4374" s="20"/>
    </row>
    <row r="4375" spans="25:63" x14ac:dyDescent="0.25">
      <c r="Y4375" s="25"/>
      <c r="AA4375" s="26"/>
      <c r="AB4375" s="27"/>
      <c r="AC4375" s="27"/>
      <c r="AD4375" s="27"/>
      <c r="BA4375" s="32"/>
      <c r="BB4375" s="32"/>
      <c r="BC4375" s="28"/>
      <c r="BD4375" s="29"/>
      <c r="BE4375" s="30"/>
      <c r="BF4375" s="28"/>
      <c r="BG4375" s="29"/>
      <c r="BH4375" s="30"/>
      <c r="BI4375" s="20"/>
      <c r="BJ4375" s="20"/>
      <c r="BK4375" s="20"/>
    </row>
    <row r="4376" spans="25:63" x14ac:dyDescent="0.25">
      <c r="Y4376" s="25"/>
      <c r="AA4376" s="26"/>
      <c r="AB4376" s="27"/>
      <c r="AC4376" s="27"/>
      <c r="AD4376" s="27"/>
      <c r="BA4376" s="32"/>
      <c r="BB4376" s="32"/>
      <c r="BC4376" s="28"/>
      <c r="BD4376" s="29"/>
      <c r="BE4376" s="30"/>
      <c r="BF4376" s="28"/>
      <c r="BG4376" s="29"/>
      <c r="BH4376" s="30"/>
      <c r="BI4376" s="20"/>
      <c r="BJ4376" s="20"/>
      <c r="BK4376" s="20"/>
    </row>
    <row r="4377" spans="25:63" x14ac:dyDescent="0.25">
      <c r="Y4377" s="25"/>
      <c r="AA4377" s="26"/>
      <c r="AB4377" s="27"/>
      <c r="AC4377" s="27"/>
      <c r="AD4377" s="27"/>
      <c r="BA4377" s="32"/>
      <c r="BB4377" s="32"/>
      <c r="BC4377" s="28"/>
      <c r="BD4377" s="29"/>
      <c r="BE4377" s="30"/>
      <c r="BF4377" s="28"/>
      <c r="BG4377" s="29"/>
      <c r="BH4377" s="30"/>
      <c r="BI4377" s="20"/>
      <c r="BJ4377" s="20"/>
      <c r="BK4377" s="20"/>
    </row>
    <row r="4378" spans="25:63" x14ac:dyDescent="0.25">
      <c r="Y4378" s="25"/>
      <c r="AA4378" s="26"/>
      <c r="AB4378" s="27"/>
      <c r="AC4378" s="27"/>
      <c r="AD4378" s="27"/>
      <c r="BA4378" s="32"/>
      <c r="BB4378" s="32"/>
      <c r="BC4378" s="28"/>
      <c r="BD4378" s="29"/>
      <c r="BE4378" s="30"/>
      <c r="BF4378" s="28"/>
      <c r="BG4378" s="29"/>
      <c r="BH4378" s="30"/>
      <c r="BI4378" s="20"/>
      <c r="BJ4378" s="20"/>
      <c r="BK4378" s="20"/>
    </row>
    <row r="4379" spans="25:63" x14ac:dyDescent="0.25">
      <c r="Y4379" s="25"/>
      <c r="AA4379" s="26"/>
      <c r="AB4379" s="27"/>
      <c r="AC4379" s="27"/>
      <c r="AD4379" s="27"/>
      <c r="BA4379" s="32"/>
      <c r="BB4379" s="32"/>
      <c r="BC4379" s="28"/>
      <c r="BD4379" s="29"/>
      <c r="BE4379" s="30"/>
      <c r="BF4379" s="28"/>
      <c r="BG4379" s="29"/>
      <c r="BH4379" s="30"/>
      <c r="BI4379" s="20"/>
      <c r="BJ4379" s="20"/>
      <c r="BK4379" s="20"/>
    </row>
    <row r="4380" spans="25:63" x14ac:dyDescent="0.25">
      <c r="Y4380" s="25"/>
      <c r="AA4380" s="26"/>
      <c r="AB4380" s="27"/>
      <c r="AC4380" s="27"/>
      <c r="AD4380" s="27"/>
      <c r="BA4380" s="32"/>
      <c r="BB4380" s="32"/>
      <c r="BC4380" s="28"/>
      <c r="BD4380" s="29"/>
      <c r="BE4380" s="30"/>
      <c r="BF4380" s="28"/>
      <c r="BG4380" s="29"/>
      <c r="BH4380" s="30"/>
      <c r="BI4380" s="20"/>
      <c r="BJ4380" s="20"/>
      <c r="BK4380" s="20"/>
    </row>
    <row r="4381" spans="25:63" x14ac:dyDescent="0.25">
      <c r="Y4381" s="25"/>
      <c r="AA4381" s="26"/>
      <c r="AB4381" s="27"/>
      <c r="AC4381" s="27"/>
      <c r="AD4381" s="27"/>
      <c r="BA4381" s="32"/>
      <c r="BB4381" s="32"/>
      <c r="BC4381" s="28"/>
      <c r="BD4381" s="29"/>
      <c r="BE4381" s="30"/>
      <c r="BF4381" s="28"/>
      <c r="BG4381" s="29"/>
      <c r="BH4381" s="30"/>
      <c r="BI4381" s="20"/>
      <c r="BJ4381" s="20"/>
      <c r="BK4381" s="20"/>
    </row>
    <row r="4382" spans="25:63" x14ac:dyDescent="0.25">
      <c r="Y4382" s="25"/>
      <c r="AA4382" s="26"/>
      <c r="AB4382" s="27"/>
      <c r="AC4382" s="27"/>
      <c r="AD4382" s="27"/>
      <c r="BA4382" s="32"/>
      <c r="BB4382" s="32"/>
      <c r="BC4382" s="28"/>
      <c r="BD4382" s="29"/>
      <c r="BE4382" s="30"/>
      <c r="BF4382" s="28"/>
      <c r="BG4382" s="29"/>
      <c r="BH4382" s="30"/>
      <c r="BI4382" s="20"/>
      <c r="BJ4382" s="20"/>
      <c r="BK4382" s="20"/>
    </row>
    <row r="4383" spans="25:63" x14ac:dyDescent="0.25">
      <c r="Y4383" s="25"/>
      <c r="AA4383" s="26"/>
      <c r="AB4383" s="27"/>
      <c r="AC4383" s="27"/>
      <c r="AD4383" s="27"/>
      <c r="BA4383" s="32"/>
      <c r="BB4383" s="32"/>
      <c r="BC4383" s="28"/>
      <c r="BD4383" s="29"/>
      <c r="BE4383" s="30"/>
      <c r="BF4383" s="28"/>
      <c r="BG4383" s="29"/>
      <c r="BH4383" s="30"/>
      <c r="BI4383" s="20"/>
      <c r="BJ4383" s="20"/>
      <c r="BK4383" s="20"/>
    </row>
    <row r="4384" spans="25:63" x14ac:dyDescent="0.25">
      <c r="Y4384" s="25"/>
      <c r="AA4384" s="26"/>
      <c r="AB4384" s="27"/>
      <c r="AC4384" s="27"/>
      <c r="AD4384" s="27"/>
      <c r="BA4384" s="32"/>
      <c r="BB4384" s="32"/>
      <c r="BC4384" s="28"/>
      <c r="BD4384" s="29"/>
      <c r="BE4384" s="30"/>
      <c r="BF4384" s="28"/>
      <c r="BG4384" s="29"/>
      <c r="BH4384" s="30"/>
      <c r="BI4384" s="20"/>
      <c r="BJ4384" s="20"/>
      <c r="BK4384" s="20"/>
    </row>
    <row r="4385" spans="25:63" x14ac:dyDescent="0.25">
      <c r="Y4385" s="25"/>
      <c r="AA4385" s="26"/>
      <c r="AB4385" s="27"/>
      <c r="AC4385" s="27"/>
      <c r="AD4385" s="27"/>
      <c r="BA4385" s="32"/>
      <c r="BB4385" s="32"/>
      <c r="BC4385" s="28"/>
      <c r="BD4385" s="29"/>
      <c r="BE4385" s="30"/>
      <c r="BF4385" s="28"/>
      <c r="BG4385" s="29"/>
      <c r="BH4385" s="30"/>
      <c r="BI4385" s="20"/>
      <c r="BJ4385" s="20"/>
      <c r="BK4385" s="20"/>
    </row>
    <row r="4386" spans="25:63" x14ac:dyDescent="0.25">
      <c r="Y4386" s="25"/>
      <c r="AA4386" s="26"/>
      <c r="AB4386" s="27"/>
      <c r="AC4386" s="27"/>
      <c r="AD4386" s="27"/>
      <c r="BA4386" s="32"/>
      <c r="BB4386" s="32"/>
      <c r="BC4386" s="28"/>
      <c r="BD4386" s="29"/>
      <c r="BE4386" s="30"/>
      <c r="BF4386" s="28"/>
      <c r="BG4386" s="29"/>
      <c r="BH4386" s="30"/>
      <c r="BI4386" s="20"/>
      <c r="BJ4386" s="20"/>
      <c r="BK4386" s="20"/>
    </row>
    <row r="4387" spans="25:63" x14ac:dyDescent="0.25">
      <c r="Y4387" s="25"/>
      <c r="AA4387" s="26"/>
      <c r="AB4387" s="27"/>
      <c r="AC4387" s="27"/>
      <c r="AD4387" s="27"/>
      <c r="BA4387" s="32"/>
      <c r="BB4387" s="32"/>
      <c r="BC4387" s="28"/>
      <c r="BD4387" s="29"/>
      <c r="BE4387" s="30"/>
      <c r="BF4387" s="28"/>
      <c r="BG4387" s="29"/>
      <c r="BH4387" s="30"/>
      <c r="BI4387" s="20"/>
      <c r="BJ4387" s="20"/>
      <c r="BK4387" s="20"/>
    </row>
    <row r="4388" spans="25:63" x14ac:dyDescent="0.25">
      <c r="Y4388" s="25"/>
      <c r="AA4388" s="26"/>
      <c r="AB4388" s="27"/>
      <c r="AC4388" s="27"/>
      <c r="AD4388" s="27"/>
      <c r="BA4388" s="32"/>
      <c r="BB4388" s="32"/>
      <c r="BC4388" s="28"/>
      <c r="BD4388" s="29"/>
      <c r="BE4388" s="30"/>
      <c r="BF4388" s="28"/>
      <c r="BG4388" s="29"/>
      <c r="BH4388" s="30"/>
      <c r="BI4388" s="20"/>
      <c r="BJ4388" s="20"/>
      <c r="BK4388" s="20"/>
    </row>
    <row r="4389" spans="25:63" x14ac:dyDescent="0.25">
      <c r="Y4389" s="25"/>
      <c r="AA4389" s="26"/>
      <c r="AB4389" s="27"/>
      <c r="AC4389" s="27"/>
      <c r="AD4389" s="27"/>
      <c r="BA4389" s="32"/>
      <c r="BB4389" s="32"/>
      <c r="BC4389" s="28"/>
      <c r="BD4389" s="29"/>
      <c r="BE4389" s="30"/>
      <c r="BF4389" s="28"/>
      <c r="BG4389" s="29"/>
      <c r="BH4389" s="30"/>
      <c r="BI4389" s="20"/>
      <c r="BJ4389" s="20"/>
      <c r="BK4389" s="20"/>
    </row>
    <row r="4390" spans="25:63" x14ac:dyDescent="0.25">
      <c r="Y4390" s="25"/>
      <c r="AA4390" s="26"/>
      <c r="AB4390" s="27"/>
      <c r="AC4390" s="27"/>
      <c r="AD4390" s="27"/>
      <c r="BA4390" s="32"/>
      <c r="BB4390" s="32"/>
      <c r="BC4390" s="28"/>
      <c r="BD4390" s="29"/>
      <c r="BE4390" s="30"/>
      <c r="BF4390" s="28"/>
      <c r="BG4390" s="29"/>
      <c r="BH4390" s="30"/>
      <c r="BI4390" s="20"/>
      <c r="BJ4390" s="20"/>
      <c r="BK4390" s="20"/>
    </row>
    <row r="4391" spans="25:63" x14ac:dyDescent="0.25">
      <c r="Y4391" s="25"/>
      <c r="AA4391" s="26"/>
      <c r="AB4391" s="27"/>
      <c r="AC4391" s="27"/>
      <c r="AD4391" s="27"/>
      <c r="BA4391" s="32"/>
      <c r="BB4391" s="32"/>
      <c r="BC4391" s="28"/>
      <c r="BD4391" s="29"/>
      <c r="BE4391" s="30"/>
      <c r="BF4391" s="28"/>
      <c r="BG4391" s="29"/>
      <c r="BH4391" s="30"/>
      <c r="BI4391" s="20"/>
      <c r="BJ4391" s="20"/>
      <c r="BK4391" s="20"/>
    </row>
    <row r="4392" spans="25:63" x14ac:dyDescent="0.25">
      <c r="Y4392" s="25"/>
      <c r="AA4392" s="26"/>
      <c r="AB4392" s="27"/>
      <c r="AC4392" s="27"/>
      <c r="AD4392" s="27"/>
      <c r="BA4392" s="32"/>
      <c r="BB4392" s="32"/>
      <c r="BC4392" s="28"/>
      <c r="BD4392" s="29"/>
      <c r="BE4392" s="30"/>
      <c r="BF4392" s="28"/>
      <c r="BG4392" s="29"/>
      <c r="BH4392" s="30"/>
      <c r="BI4392" s="20"/>
      <c r="BJ4392" s="20"/>
      <c r="BK4392" s="20"/>
    </row>
    <row r="4393" spans="25:63" x14ac:dyDescent="0.25">
      <c r="Y4393" s="25"/>
      <c r="AA4393" s="26"/>
      <c r="AB4393" s="27"/>
      <c r="AC4393" s="27"/>
      <c r="AD4393" s="27"/>
      <c r="BA4393" s="32"/>
      <c r="BB4393" s="32"/>
      <c r="BC4393" s="28"/>
      <c r="BD4393" s="29"/>
      <c r="BE4393" s="30"/>
      <c r="BF4393" s="28"/>
      <c r="BG4393" s="29"/>
      <c r="BH4393" s="30"/>
      <c r="BI4393" s="20"/>
      <c r="BJ4393" s="20"/>
      <c r="BK4393" s="20"/>
    </row>
    <row r="4394" spans="25:63" x14ac:dyDescent="0.25">
      <c r="Y4394" s="25"/>
      <c r="AA4394" s="26"/>
      <c r="AB4394" s="27"/>
      <c r="AC4394" s="27"/>
      <c r="AD4394" s="27"/>
      <c r="BA4394" s="32"/>
      <c r="BB4394" s="32"/>
      <c r="BC4394" s="28"/>
      <c r="BD4394" s="29"/>
      <c r="BE4394" s="30"/>
      <c r="BF4394" s="28"/>
      <c r="BG4394" s="29"/>
      <c r="BH4394" s="30"/>
      <c r="BI4394" s="20"/>
      <c r="BJ4394" s="20"/>
      <c r="BK4394" s="20"/>
    </row>
    <row r="4395" spans="25:63" x14ac:dyDescent="0.25">
      <c r="Y4395" s="25"/>
      <c r="AA4395" s="26"/>
      <c r="AB4395" s="27"/>
      <c r="AC4395" s="27"/>
      <c r="AD4395" s="27"/>
      <c r="BA4395" s="32"/>
      <c r="BB4395" s="32"/>
      <c r="BC4395" s="28"/>
      <c r="BD4395" s="29"/>
      <c r="BE4395" s="30"/>
      <c r="BF4395" s="28"/>
      <c r="BG4395" s="29"/>
      <c r="BH4395" s="30"/>
      <c r="BI4395" s="20"/>
      <c r="BJ4395" s="20"/>
      <c r="BK4395" s="20"/>
    </row>
    <row r="4396" spans="25:63" x14ac:dyDescent="0.25">
      <c r="Y4396" s="25"/>
      <c r="AA4396" s="26"/>
      <c r="AB4396" s="27"/>
      <c r="AC4396" s="27"/>
      <c r="AD4396" s="27"/>
      <c r="BA4396" s="32"/>
      <c r="BB4396" s="32"/>
      <c r="BC4396" s="28"/>
      <c r="BD4396" s="29"/>
      <c r="BE4396" s="30"/>
      <c r="BF4396" s="28"/>
      <c r="BG4396" s="29"/>
      <c r="BH4396" s="30"/>
      <c r="BI4396" s="20"/>
      <c r="BJ4396" s="20"/>
      <c r="BK4396" s="20"/>
    </row>
    <row r="4397" spans="25:63" x14ac:dyDescent="0.25">
      <c r="Y4397" s="25"/>
      <c r="AA4397" s="26"/>
      <c r="AB4397" s="27"/>
      <c r="AC4397" s="27"/>
      <c r="AD4397" s="27"/>
      <c r="BA4397" s="32"/>
      <c r="BB4397" s="32"/>
      <c r="BC4397" s="28"/>
      <c r="BD4397" s="29"/>
      <c r="BE4397" s="30"/>
      <c r="BF4397" s="28"/>
      <c r="BG4397" s="29"/>
      <c r="BH4397" s="30"/>
      <c r="BI4397" s="20"/>
      <c r="BJ4397" s="20"/>
      <c r="BK4397" s="20"/>
    </row>
    <row r="4398" spans="25:63" x14ac:dyDescent="0.25">
      <c r="Y4398" s="25"/>
      <c r="AA4398" s="26"/>
      <c r="AB4398" s="27"/>
      <c r="AC4398" s="27"/>
      <c r="AD4398" s="27"/>
      <c r="BA4398" s="32"/>
      <c r="BB4398" s="32"/>
      <c r="BC4398" s="28"/>
      <c r="BD4398" s="29"/>
      <c r="BE4398" s="30"/>
      <c r="BF4398" s="28"/>
      <c r="BG4398" s="29"/>
      <c r="BH4398" s="30"/>
      <c r="BI4398" s="20"/>
      <c r="BJ4398" s="20"/>
      <c r="BK4398" s="20"/>
    </row>
    <row r="4399" spans="25:63" x14ac:dyDescent="0.25">
      <c r="Y4399" s="25"/>
      <c r="AA4399" s="26"/>
      <c r="AB4399" s="27"/>
      <c r="AC4399" s="27"/>
      <c r="AD4399" s="27"/>
      <c r="BA4399" s="32"/>
      <c r="BB4399" s="32"/>
      <c r="BC4399" s="28"/>
      <c r="BD4399" s="29"/>
      <c r="BE4399" s="30"/>
      <c r="BF4399" s="28"/>
      <c r="BG4399" s="29"/>
      <c r="BH4399" s="30"/>
      <c r="BI4399" s="20"/>
      <c r="BJ4399" s="20"/>
      <c r="BK4399" s="20"/>
    </row>
    <row r="4400" spans="25:63" x14ac:dyDescent="0.25">
      <c r="Y4400" s="25"/>
      <c r="AA4400" s="26"/>
      <c r="AB4400" s="27"/>
      <c r="AC4400" s="27"/>
      <c r="AD4400" s="27"/>
      <c r="BA4400" s="32"/>
      <c r="BB4400" s="32"/>
      <c r="BC4400" s="28"/>
      <c r="BD4400" s="29"/>
      <c r="BE4400" s="30"/>
      <c r="BF4400" s="28"/>
      <c r="BG4400" s="29"/>
      <c r="BH4400" s="30"/>
      <c r="BI4400" s="20"/>
      <c r="BJ4400" s="20"/>
      <c r="BK4400" s="20"/>
    </row>
    <row r="4401" spans="25:63" x14ac:dyDescent="0.25">
      <c r="Y4401" s="25"/>
      <c r="AA4401" s="26"/>
      <c r="AB4401" s="27"/>
      <c r="AC4401" s="27"/>
      <c r="AD4401" s="27"/>
      <c r="BA4401" s="32"/>
      <c r="BB4401" s="32"/>
      <c r="BC4401" s="28"/>
      <c r="BD4401" s="29"/>
      <c r="BE4401" s="30"/>
      <c r="BF4401" s="28"/>
      <c r="BG4401" s="29"/>
      <c r="BH4401" s="30"/>
      <c r="BI4401" s="20"/>
      <c r="BJ4401" s="20"/>
      <c r="BK4401" s="20"/>
    </row>
    <row r="4402" spans="25:63" x14ac:dyDescent="0.25">
      <c r="Y4402" s="25"/>
      <c r="AA4402" s="26"/>
      <c r="AB4402" s="27"/>
      <c r="AC4402" s="27"/>
      <c r="AD4402" s="27"/>
      <c r="BA4402" s="32"/>
      <c r="BB4402" s="32"/>
      <c r="BC4402" s="28"/>
      <c r="BD4402" s="29"/>
      <c r="BE4402" s="30"/>
      <c r="BF4402" s="28"/>
      <c r="BG4402" s="29"/>
      <c r="BH4402" s="30"/>
      <c r="BI4402" s="20"/>
      <c r="BJ4402" s="20"/>
      <c r="BK4402" s="20"/>
    </row>
    <row r="4403" spans="25:63" x14ac:dyDescent="0.25">
      <c r="Y4403" s="25"/>
      <c r="AA4403" s="26"/>
      <c r="AB4403" s="27"/>
      <c r="AC4403" s="27"/>
      <c r="AD4403" s="27"/>
      <c r="BA4403" s="32"/>
      <c r="BB4403" s="32"/>
      <c r="BC4403" s="28"/>
      <c r="BD4403" s="29"/>
      <c r="BE4403" s="30"/>
      <c r="BF4403" s="28"/>
      <c r="BG4403" s="29"/>
      <c r="BH4403" s="30"/>
      <c r="BI4403" s="20"/>
      <c r="BJ4403" s="20"/>
      <c r="BK4403" s="20"/>
    </row>
    <row r="4404" spans="25:63" x14ac:dyDescent="0.25">
      <c r="Y4404" s="25"/>
      <c r="AA4404" s="26"/>
      <c r="AB4404" s="27"/>
      <c r="AC4404" s="27"/>
      <c r="AD4404" s="27"/>
      <c r="BA4404" s="32"/>
      <c r="BB4404" s="32"/>
      <c r="BC4404" s="28"/>
      <c r="BD4404" s="29"/>
      <c r="BE4404" s="30"/>
      <c r="BF4404" s="28"/>
      <c r="BG4404" s="29"/>
      <c r="BH4404" s="30"/>
      <c r="BI4404" s="20"/>
      <c r="BJ4404" s="20"/>
      <c r="BK4404" s="20"/>
    </row>
    <row r="4405" spans="25:63" x14ac:dyDescent="0.25">
      <c r="Y4405" s="25"/>
      <c r="AA4405" s="26"/>
      <c r="AB4405" s="27"/>
      <c r="AC4405" s="27"/>
      <c r="AD4405" s="27"/>
      <c r="BA4405" s="32"/>
      <c r="BB4405" s="32"/>
      <c r="BC4405" s="28"/>
      <c r="BD4405" s="29"/>
      <c r="BE4405" s="30"/>
      <c r="BF4405" s="28"/>
      <c r="BG4405" s="29"/>
      <c r="BH4405" s="30"/>
      <c r="BI4405" s="20"/>
      <c r="BJ4405" s="20"/>
      <c r="BK4405" s="20"/>
    </row>
    <row r="4406" spans="25:63" x14ac:dyDescent="0.25">
      <c r="Y4406" s="25"/>
      <c r="AA4406" s="26"/>
      <c r="AB4406" s="27"/>
      <c r="AC4406" s="27"/>
      <c r="AD4406" s="27"/>
      <c r="BA4406" s="32"/>
      <c r="BB4406" s="32"/>
      <c r="BC4406" s="28"/>
      <c r="BD4406" s="29"/>
      <c r="BE4406" s="30"/>
      <c r="BF4406" s="28"/>
      <c r="BG4406" s="29"/>
      <c r="BH4406" s="30"/>
      <c r="BI4406" s="20"/>
      <c r="BJ4406" s="20"/>
      <c r="BK4406" s="20"/>
    </row>
    <row r="4407" spans="25:63" x14ac:dyDescent="0.25">
      <c r="Y4407" s="25"/>
      <c r="AA4407" s="26"/>
      <c r="AB4407" s="27"/>
      <c r="AC4407" s="27"/>
      <c r="AD4407" s="27"/>
      <c r="BA4407" s="32"/>
      <c r="BB4407" s="32"/>
      <c r="BC4407" s="28"/>
      <c r="BD4407" s="29"/>
      <c r="BE4407" s="30"/>
      <c r="BF4407" s="28"/>
      <c r="BG4407" s="29"/>
      <c r="BH4407" s="30"/>
      <c r="BI4407" s="20"/>
      <c r="BJ4407" s="20"/>
      <c r="BK4407" s="20"/>
    </row>
    <row r="4408" spans="25:63" x14ac:dyDescent="0.25">
      <c r="Y4408" s="25"/>
      <c r="AA4408" s="26"/>
      <c r="AB4408" s="27"/>
      <c r="AC4408" s="27"/>
      <c r="AD4408" s="27"/>
      <c r="BA4408" s="32"/>
      <c r="BB4408" s="32"/>
      <c r="BC4408" s="28"/>
      <c r="BD4408" s="29"/>
      <c r="BE4408" s="30"/>
      <c r="BF4408" s="28"/>
      <c r="BG4408" s="29"/>
      <c r="BH4408" s="30"/>
      <c r="BI4408" s="20"/>
      <c r="BJ4408" s="20"/>
      <c r="BK4408" s="20"/>
    </row>
    <row r="4409" spans="25:63" x14ac:dyDescent="0.25">
      <c r="Y4409" s="25"/>
      <c r="AA4409" s="26"/>
      <c r="AB4409" s="27"/>
      <c r="AC4409" s="27"/>
      <c r="AD4409" s="27"/>
      <c r="BA4409" s="32"/>
      <c r="BB4409" s="32"/>
      <c r="BC4409" s="28"/>
      <c r="BD4409" s="29"/>
      <c r="BE4409" s="30"/>
      <c r="BF4409" s="28"/>
      <c r="BG4409" s="29"/>
      <c r="BH4409" s="30"/>
      <c r="BI4409" s="20"/>
      <c r="BJ4409" s="20"/>
      <c r="BK4409" s="20"/>
    </row>
    <row r="4410" spans="25:63" x14ac:dyDescent="0.25">
      <c r="Y4410" s="25"/>
      <c r="AA4410" s="26"/>
      <c r="AB4410" s="27"/>
      <c r="AC4410" s="27"/>
      <c r="AD4410" s="27"/>
      <c r="BA4410" s="32"/>
      <c r="BB4410" s="32"/>
      <c r="BC4410" s="28"/>
      <c r="BD4410" s="29"/>
      <c r="BE4410" s="30"/>
      <c r="BF4410" s="28"/>
      <c r="BG4410" s="29"/>
      <c r="BH4410" s="30"/>
      <c r="BI4410" s="20"/>
      <c r="BJ4410" s="20"/>
      <c r="BK4410" s="20"/>
    </row>
    <row r="4411" spans="25:63" x14ac:dyDescent="0.25">
      <c r="Y4411" s="25"/>
      <c r="AA4411" s="26"/>
      <c r="AB4411" s="27"/>
      <c r="AC4411" s="27"/>
      <c r="AD4411" s="27"/>
      <c r="BA4411" s="32"/>
      <c r="BB4411" s="32"/>
      <c r="BC4411" s="28"/>
      <c r="BD4411" s="29"/>
      <c r="BE4411" s="30"/>
      <c r="BF4411" s="28"/>
      <c r="BG4411" s="29"/>
      <c r="BH4411" s="30"/>
      <c r="BI4411" s="20"/>
      <c r="BJ4411" s="20"/>
      <c r="BK4411" s="20"/>
    </row>
    <row r="4412" spans="25:63" x14ac:dyDescent="0.25">
      <c r="Y4412" s="25"/>
      <c r="AA4412" s="26"/>
      <c r="AB4412" s="27"/>
      <c r="AC4412" s="27"/>
      <c r="AD4412" s="27"/>
      <c r="BA4412" s="32"/>
      <c r="BB4412" s="32"/>
      <c r="BC4412" s="28"/>
      <c r="BD4412" s="29"/>
      <c r="BE4412" s="30"/>
      <c r="BF4412" s="28"/>
      <c r="BG4412" s="29"/>
      <c r="BH4412" s="30"/>
      <c r="BI4412" s="20"/>
      <c r="BJ4412" s="20"/>
      <c r="BK4412" s="20"/>
    </row>
    <row r="4413" spans="25:63" x14ac:dyDescent="0.25">
      <c r="Y4413" s="25"/>
      <c r="AA4413" s="26"/>
      <c r="AB4413" s="27"/>
      <c r="AC4413" s="27"/>
      <c r="AD4413" s="27"/>
      <c r="BA4413" s="32"/>
      <c r="BB4413" s="32"/>
      <c r="BC4413" s="28"/>
      <c r="BD4413" s="29"/>
      <c r="BE4413" s="30"/>
      <c r="BF4413" s="28"/>
      <c r="BG4413" s="29"/>
      <c r="BH4413" s="30"/>
      <c r="BI4413" s="20"/>
      <c r="BJ4413" s="20"/>
      <c r="BK4413" s="20"/>
    </row>
    <row r="4414" spans="25:63" x14ac:dyDescent="0.25">
      <c r="Y4414" s="25"/>
      <c r="AA4414" s="26"/>
      <c r="AB4414" s="27"/>
      <c r="AC4414" s="27"/>
      <c r="AD4414" s="27"/>
      <c r="BA4414" s="32"/>
      <c r="BB4414" s="32"/>
      <c r="BC4414" s="28"/>
      <c r="BD4414" s="29"/>
      <c r="BE4414" s="30"/>
      <c r="BF4414" s="28"/>
      <c r="BG4414" s="29"/>
      <c r="BH4414" s="30"/>
      <c r="BI4414" s="20"/>
      <c r="BJ4414" s="20"/>
      <c r="BK4414" s="20"/>
    </row>
    <row r="4415" spans="25:63" x14ac:dyDescent="0.25">
      <c r="Y4415" s="25"/>
      <c r="AA4415" s="26"/>
      <c r="AB4415" s="27"/>
      <c r="AC4415" s="27"/>
      <c r="AD4415" s="27"/>
      <c r="BA4415" s="32"/>
      <c r="BB4415" s="32"/>
      <c r="BC4415" s="28"/>
      <c r="BD4415" s="29"/>
      <c r="BE4415" s="30"/>
      <c r="BF4415" s="28"/>
      <c r="BG4415" s="29"/>
      <c r="BH4415" s="30"/>
      <c r="BI4415" s="20"/>
      <c r="BJ4415" s="20"/>
      <c r="BK4415" s="20"/>
    </row>
    <row r="4416" spans="25:63" x14ac:dyDescent="0.25">
      <c r="Y4416" s="25"/>
      <c r="AA4416" s="26"/>
      <c r="AB4416" s="27"/>
      <c r="AC4416" s="27"/>
      <c r="AD4416" s="27"/>
      <c r="BA4416" s="32"/>
      <c r="BB4416" s="32"/>
      <c r="BC4416" s="28"/>
      <c r="BD4416" s="29"/>
      <c r="BE4416" s="30"/>
      <c r="BF4416" s="28"/>
      <c r="BG4416" s="29"/>
      <c r="BH4416" s="30"/>
      <c r="BI4416" s="20"/>
      <c r="BJ4416" s="20"/>
      <c r="BK4416" s="20"/>
    </row>
    <row r="4417" spans="25:63" x14ac:dyDescent="0.25">
      <c r="Y4417" s="25"/>
      <c r="AA4417" s="26"/>
      <c r="AB4417" s="27"/>
      <c r="AC4417" s="27"/>
      <c r="AD4417" s="27"/>
      <c r="BA4417" s="32"/>
      <c r="BB4417" s="32"/>
      <c r="BC4417" s="28"/>
      <c r="BD4417" s="29"/>
      <c r="BE4417" s="30"/>
      <c r="BF4417" s="28"/>
      <c r="BG4417" s="29"/>
      <c r="BH4417" s="30"/>
      <c r="BI4417" s="20"/>
      <c r="BJ4417" s="20"/>
      <c r="BK4417" s="20"/>
    </row>
    <row r="4418" spans="25:63" x14ac:dyDescent="0.25">
      <c r="Y4418" s="25"/>
      <c r="AA4418" s="26"/>
      <c r="AB4418" s="27"/>
      <c r="AC4418" s="27"/>
      <c r="AD4418" s="27"/>
      <c r="BA4418" s="32"/>
      <c r="BB4418" s="32"/>
      <c r="BC4418" s="28"/>
      <c r="BD4418" s="29"/>
      <c r="BE4418" s="30"/>
      <c r="BF4418" s="28"/>
      <c r="BG4418" s="29"/>
      <c r="BH4418" s="30"/>
      <c r="BI4418" s="20"/>
      <c r="BJ4418" s="20"/>
      <c r="BK4418" s="20"/>
    </row>
    <row r="4419" spans="25:63" x14ac:dyDescent="0.25">
      <c r="Y4419" s="25"/>
      <c r="AA4419" s="26"/>
      <c r="AB4419" s="27"/>
      <c r="AC4419" s="27"/>
      <c r="AD4419" s="27"/>
      <c r="BA4419" s="32"/>
      <c r="BB4419" s="32"/>
      <c r="BC4419" s="28"/>
      <c r="BD4419" s="29"/>
      <c r="BE4419" s="30"/>
      <c r="BF4419" s="28"/>
      <c r="BG4419" s="29"/>
      <c r="BH4419" s="30"/>
      <c r="BI4419" s="20"/>
      <c r="BJ4419" s="20"/>
      <c r="BK4419" s="20"/>
    </row>
    <row r="4420" spans="25:63" x14ac:dyDescent="0.25">
      <c r="Y4420" s="25"/>
      <c r="AA4420" s="26"/>
      <c r="AB4420" s="27"/>
      <c r="AC4420" s="27"/>
      <c r="AD4420" s="27"/>
      <c r="BA4420" s="32"/>
      <c r="BB4420" s="32"/>
      <c r="BC4420" s="28"/>
      <c r="BD4420" s="29"/>
      <c r="BE4420" s="30"/>
      <c r="BF4420" s="28"/>
      <c r="BG4420" s="29"/>
      <c r="BH4420" s="30"/>
      <c r="BI4420" s="20"/>
      <c r="BJ4420" s="20"/>
      <c r="BK4420" s="20"/>
    </row>
    <row r="4421" spans="25:63" x14ac:dyDescent="0.25">
      <c r="Y4421" s="25"/>
      <c r="AA4421" s="26"/>
      <c r="AB4421" s="27"/>
      <c r="AC4421" s="27"/>
      <c r="AD4421" s="27"/>
      <c r="BA4421" s="32"/>
      <c r="BB4421" s="32"/>
      <c r="BC4421" s="28"/>
      <c r="BD4421" s="29"/>
      <c r="BE4421" s="30"/>
      <c r="BF4421" s="28"/>
      <c r="BG4421" s="29"/>
      <c r="BH4421" s="30"/>
      <c r="BI4421" s="20"/>
      <c r="BJ4421" s="20"/>
      <c r="BK4421" s="20"/>
    </row>
    <row r="4422" spans="25:63" x14ac:dyDescent="0.25">
      <c r="Y4422" s="25"/>
      <c r="AA4422" s="26"/>
      <c r="AB4422" s="27"/>
      <c r="AC4422" s="27"/>
      <c r="AD4422" s="27"/>
      <c r="BA4422" s="32"/>
      <c r="BB4422" s="32"/>
      <c r="BC4422" s="28"/>
      <c r="BD4422" s="29"/>
      <c r="BE4422" s="30"/>
      <c r="BF4422" s="28"/>
      <c r="BG4422" s="29"/>
      <c r="BH4422" s="30"/>
      <c r="BI4422" s="20"/>
      <c r="BJ4422" s="20"/>
      <c r="BK4422" s="20"/>
    </row>
    <row r="4423" spans="25:63" x14ac:dyDescent="0.25">
      <c r="Y4423" s="25"/>
      <c r="AA4423" s="26"/>
      <c r="AB4423" s="27"/>
      <c r="AC4423" s="27"/>
      <c r="AD4423" s="27"/>
      <c r="BA4423" s="32"/>
      <c r="BB4423" s="32"/>
      <c r="BC4423" s="28"/>
      <c r="BD4423" s="29"/>
      <c r="BE4423" s="30"/>
      <c r="BF4423" s="28"/>
      <c r="BG4423" s="29"/>
      <c r="BH4423" s="30"/>
      <c r="BI4423" s="20"/>
      <c r="BJ4423" s="20"/>
      <c r="BK4423" s="20"/>
    </row>
    <row r="4424" spans="25:63" x14ac:dyDescent="0.25">
      <c r="Y4424" s="25"/>
      <c r="AA4424" s="26"/>
      <c r="AB4424" s="27"/>
      <c r="AC4424" s="27"/>
      <c r="AD4424" s="27"/>
      <c r="BA4424" s="32"/>
      <c r="BB4424" s="32"/>
      <c r="BC4424" s="28"/>
      <c r="BD4424" s="29"/>
      <c r="BE4424" s="30"/>
      <c r="BF4424" s="28"/>
      <c r="BG4424" s="29"/>
      <c r="BH4424" s="30"/>
      <c r="BI4424" s="20"/>
      <c r="BJ4424" s="20"/>
      <c r="BK4424" s="20"/>
    </row>
    <row r="4425" spans="25:63" x14ac:dyDescent="0.25">
      <c r="Y4425" s="25"/>
      <c r="AA4425" s="26"/>
      <c r="AB4425" s="27"/>
      <c r="AC4425" s="27"/>
      <c r="AD4425" s="27"/>
      <c r="BA4425" s="32"/>
      <c r="BB4425" s="32"/>
      <c r="BC4425" s="28"/>
      <c r="BD4425" s="29"/>
      <c r="BE4425" s="30"/>
      <c r="BF4425" s="28"/>
      <c r="BG4425" s="29"/>
      <c r="BH4425" s="30"/>
      <c r="BI4425" s="20"/>
      <c r="BJ4425" s="20"/>
      <c r="BK4425" s="20"/>
    </row>
    <row r="4426" spans="25:63" x14ac:dyDescent="0.25">
      <c r="Y4426" s="25"/>
      <c r="AA4426" s="26"/>
      <c r="AB4426" s="27"/>
      <c r="AC4426" s="27"/>
      <c r="AD4426" s="27"/>
      <c r="BA4426" s="32"/>
      <c r="BB4426" s="32"/>
      <c r="BC4426" s="28"/>
      <c r="BD4426" s="29"/>
      <c r="BE4426" s="30"/>
      <c r="BF4426" s="28"/>
      <c r="BG4426" s="29"/>
      <c r="BH4426" s="30"/>
      <c r="BI4426" s="20"/>
      <c r="BJ4426" s="20"/>
      <c r="BK4426" s="20"/>
    </row>
    <row r="4427" spans="25:63" x14ac:dyDescent="0.25">
      <c r="Y4427" s="25"/>
      <c r="AA4427" s="26"/>
      <c r="AB4427" s="27"/>
      <c r="AC4427" s="27"/>
      <c r="AD4427" s="27"/>
      <c r="BA4427" s="32"/>
      <c r="BB4427" s="32"/>
      <c r="BC4427" s="28"/>
      <c r="BD4427" s="29"/>
      <c r="BE4427" s="30"/>
      <c r="BF4427" s="28"/>
      <c r="BG4427" s="29"/>
      <c r="BH4427" s="30"/>
      <c r="BI4427" s="20"/>
      <c r="BJ4427" s="20"/>
      <c r="BK4427" s="20"/>
    </row>
    <row r="4428" spans="25:63" x14ac:dyDescent="0.25">
      <c r="Y4428" s="25"/>
      <c r="AA4428" s="26"/>
      <c r="AB4428" s="27"/>
      <c r="AC4428" s="27"/>
      <c r="AD4428" s="27"/>
      <c r="BA4428" s="32"/>
      <c r="BB4428" s="32"/>
      <c r="BC4428" s="28"/>
      <c r="BD4428" s="29"/>
      <c r="BE4428" s="30"/>
      <c r="BF4428" s="28"/>
      <c r="BG4428" s="29"/>
      <c r="BH4428" s="30"/>
      <c r="BI4428" s="20"/>
      <c r="BJ4428" s="20"/>
      <c r="BK4428" s="20"/>
    </row>
    <row r="4429" spans="25:63" x14ac:dyDescent="0.25">
      <c r="Y4429" s="25"/>
      <c r="AA4429" s="26"/>
      <c r="AB4429" s="27"/>
      <c r="AC4429" s="27"/>
      <c r="AD4429" s="27"/>
      <c r="BA4429" s="32"/>
      <c r="BB4429" s="32"/>
      <c r="BC4429" s="28"/>
      <c r="BD4429" s="29"/>
      <c r="BE4429" s="30"/>
      <c r="BF4429" s="28"/>
      <c r="BG4429" s="29"/>
      <c r="BH4429" s="30"/>
      <c r="BI4429" s="20"/>
      <c r="BJ4429" s="20"/>
      <c r="BK4429" s="20"/>
    </row>
    <row r="4430" spans="25:63" x14ac:dyDescent="0.25">
      <c r="Y4430" s="25"/>
      <c r="AA4430" s="26"/>
      <c r="AB4430" s="27"/>
      <c r="AC4430" s="27"/>
      <c r="AD4430" s="27"/>
      <c r="BA4430" s="32"/>
      <c r="BB4430" s="32"/>
      <c r="BC4430" s="28"/>
      <c r="BD4430" s="29"/>
      <c r="BE4430" s="30"/>
      <c r="BF4430" s="28"/>
      <c r="BG4430" s="29"/>
      <c r="BH4430" s="30"/>
      <c r="BI4430" s="20"/>
      <c r="BJ4430" s="20"/>
      <c r="BK4430" s="20"/>
    </row>
    <row r="4431" spans="25:63" x14ac:dyDescent="0.25">
      <c r="Y4431" s="25"/>
      <c r="AA4431" s="26"/>
      <c r="AB4431" s="27"/>
      <c r="AC4431" s="27"/>
      <c r="AD4431" s="27"/>
      <c r="BA4431" s="32"/>
      <c r="BB4431" s="32"/>
      <c r="BC4431" s="28"/>
      <c r="BD4431" s="29"/>
      <c r="BE4431" s="30"/>
      <c r="BF4431" s="28"/>
      <c r="BG4431" s="29"/>
      <c r="BH4431" s="30"/>
      <c r="BI4431" s="20"/>
      <c r="BJ4431" s="20"/>
      <c r="BK4431" s="20"/>
    </row>
    <row r="4432" spans="25:63" x14ac:dyDescent="0.25">
      <c r="Y4432" s="25"/>
      <c r="AA4432" s="26"/>
      <c r="AB4432" s="27"/>
      <c r="AC4432" s="27"/>
      <c r="AD4432" s="27"/>
      <c r="BA4432" s="32"/>
      <c r="BB4432" s="32"/>
      <c r="BC4432" s="28"/>
      <c r="BD4432" s="29"/>
      <c r="BE4432" s="30"/>
      <c r="BF4432" s="28"/>
      <c r="BG4432" s="29"/>
      <c r="BH4432" s="30"/>
      <c r="BI4432" s="20"/>
      <c r="BJ4432" s="20"/>
      <c r="BK4432" s="20"/>
    </row>
    <row r="4433" spans="25:63" x14ac:dyDescent="0.25">
      <c r="Y4433" s="25"/>
      <c r="AA4433" s="26"/>
      <c r="AB4433" s="27"/>
      <c r="AC4433" s="27"/>
      <c r="AD4433" s="27"/>
      <c r="BA4433" s="32"/>
      <c r="BB4433" s="32"/>
      <c r="BC4433" s="28"/>
      <c r="BD4433" s="29"/>
      <c r="BE4433" s="30"/>
      <c r="BF4433" s="28"/>
      <c r="BG4433" s="29"/>
      <c r="BH4433" s="30"/>
      <c r="BI4433" s="20"/>
      <c r="BJ4433" s="20"/>
      <c r="BK4433" s="20"/>
    </row>
    <row r="4434" spans="25:63" x14ac:dyDescent="0.25">
      <c r="Y4434" s="25"/>
      <c r="AA4434" s="26"/>
      <c r="AB4434" s="27"/>
      <c r="AC4434" s="27"/>
      <c r="AD4434" s="27"/>
      <c r="BA4434" s="32"/>
      <c r="BB4434" s="32"/>
      <c r="BC4434" s="28"/>
      <c r="BD4434" s="29"/>
      <c r="BE4434" s="30"/>
      <c r="BF4434" s="28"/>
      <c r="BG4434" s="29"/>
      <c r="BH4434" s="30"/>
      <c r="BI4434" s="20"/>
      <c r="BJ4434" s="20"/>
      <c r="BK4434" s="20"/>
    </row>
    <row r="4435" spans="25:63" x14ac:dyDescent="0.25">
      <c r="Y4435" s="25"/>
      <c r="AA4435" s="26"/>
      <c r="AB4435" s="27"/>
      <c r="AC4435" s="27"/>
      <c r="AD4435" s="27"/>
      <c r="BA4435" s="32"/>
      <c r="BB4435" s="32"/>
      <c r="BC4435" s="28"/>
      <c r="BD4435" s="29"/>
      <c r="BE4435" s="30"/>
      <c r="BF4435" s="28"/>
      <c r="BG4435" s="29"/>
      <c r="BH4435" s="30"/>
      <c r="BI4435" s="20"/>
      <c r="BJ4435" s="20"/>
      <c r="BK4435" s="20"/>
    </row>
    <row r="4436" spans="25:63" x14ac:dyDescent="0.25">
      <c r="Y4436" s="25"/>
      <c r="AA4436" s="26"/>
      <c r="AB4436" s="27"/>
      <c r="AC4436" s="27"/>
      <c r="AD4436" s="27"/>
      <c r="BA4436" s="32"/>
      <c r="BB4436" s="32"/>
      <c r="BC4436" s="28"/>
      <c r="BD4436" s="29"/>
      <c r="BE4436" s="30"/>
      <c r="BF4436" s="28"/>
      <c r="BG4436" s="29"/>
      <c r="BH4436" s="30"/>
      <c r="BI4436" s="20"/>
      <c r="BJ4436" s="20"/>
      <c r="BK4436" s="20"/>
    </row>
    <row r="4437" spans="25:63" x14ac:dyDescent="0.25">
      <c r="Y4437" s="25"/>
      <c r="AA4437" s="26"/>
      <c r="AB4437" s="27"/>
      <c r="AC4437" s="27"/>
      <c r="AD4437" s="27"/>
      <c r="BA4437" s="32"/>
      <c r="BB4437" s="32"/>
      <c r="BC4437" s="28"/>
      <c r="BD4437" s="29"/>
      <c r="BE4437" s="30"/>
      <c r="BF4437" s="28"/>
      <c r="BG4437" s="29"/>
      <c r="BH4437" s="30"/>
      <c r="BI4437" s="20"/>
      <c r="BJ4437" s="20"/>
      <c r="BK4437" s="20"/>
    </row>
    <row r="4438" spans="25:63" x14ac:dyDescent="0.25">
      <c r="Y4438" s="25"/>
      <c r="AA4438" s="26"/>
      <c r="AB4438" s="27"/>
      <c r="AC4438" s="27"/>
      <c r="AD4438" s="27"/>
      <c r="BA4438" s="32"/>
      <c r="BB4438" s="32"/>
      <c r="BC4438" s="28"/>
      <c r="BD4438" s="29"/>
      <c r="BE4438" s="30"/>
      <c r="BF4438" s="28"/>
      <c r="BG4438" s="29"/>
      <c r="BH4438" s="30"/>
      <c r="BI4438" s="20"/>
      <c r="BJ4438" s="20"/>
      <c r="BK4438" s="20"/>
    </row>
    <row r="4439" spans="25:63" x14ac:dyDescent="0.25">
      <c r="Y4439" s="25"/>
      <c r="AA4439" s="26"/>
      <c r="AB4439" s="27"/>
      <c r="AC4439" s="27"/>
      <c r="AD4439" s="27"/>
      <c r="BA4439" s="32"/>
      <c r="BB4439" s="32"/>
      <c r="BC4439" s="28"/>
      <c r="BD4439" s="29"/>
      <c r="BE4439" s="30"/>
      <c r="BF4439" s="28"/>
      <c r="BG4439" s="29"/>
      <c r="BH4439" s="30"/>
      <c r="BI4439" s="20"/>
      <c r="BJ4439" s="20"/>
      <c r="BK4439" s="20"/>
    </row>
    <row r="4440" spans="25:63" x14ac:dyDescent="0.25">
      <c r="Y4440" s="25"/>
      <c r="AA4440" s="26"/>
      <c r="AB4440" s="27"/>
      <c r="AC4440" s="27"/>
      <c r="AD4440" s="27"/>
      <c r="BA4440" s="32"/>
      <c r="BB4440" s="32"/>
      <c r="BC4440" s="28"/>
      <c r="BD4440" s="29"/>
      <c r="BE4440" s="30"/>
      <c r="BF4440" s="28"/>
      <c r="BG4440" s="29"/>
      <c r="BH4440" s="30"/>
      <c r="BI4440" s="20"/>
      <c r="BJ4440" s="20"/>
      <c r="BK4440" s="20"/>
    </row>
    <row r="4441" spans="25:63" x14ac:dyDescent="0.25">
      <c r="Y4441" s="25"/>
      <c r="AA4441" s="26"/>
      <c r="AB4441" s="27"/>
      <c r="AC4441" s="27"/>
      <c r="AD4441" s="27"/>
      <c r="BA4441" s="32"/>
      <c r="BB4441" s="32"/>
      <c r="BC4441" s="28"/>
      <c r="BD4441" s="29"/>
      <c r="BE4441" s="30"/>
      <c r="BF4441" s="28"/>
      <c r="BG4441" s="29"/>
      <c r="BH4441" s="30"/>
      <c r="BI4441" s="20"/>
      <c r="BJ4441" s="20"/>
      <c r="BK4441" s="20"/>
    </row>
    <row r="4442" spans="25:63" x14ac:dyDescent="0.25">
      <c r="Y4442" s="25"/>
      <c r="AA4442" s="26"/>
      <c r="AB4442" s="27"/>
      <c r="AC4442" s="27"/>
      <c r="AD4442" s="27"/>
      <c r="BA4442" s="32"/>
      <c r="BB4442" s="32"/>
      <c r="BC4442" s="28"/>
      <c r="BD4442" s="29"/>
      <c r="BE4442" s="30"/>
      <c r="BF4442" s="28"/>
      <c r="BG4442" s="29"/>
      <c r="BH4442" s="30"/>
      <c r="BI4442" s="20"/>
      <c r="BJ4442" s="20"/>
      <c r="BK4442" s="20"/>
    </row>
    <row r="4443" spans="25:63" x14ac:dyDescent="0.25">
      <c r="Y4443" s="25"/>
      <c r="AA4443" s="26"/>
      <c r="AB4443" s="27"/>
      <c r="AC4443" s="27"/>
      <c r="AD4443" s="27"/>
      <c r="BA4443" s="32"/>
      <c r="BB4443" s="32"/>
      <c r="BC4443" s="28"/>
      <c r="BD4443" s="29"/>
      <c r="BE4443" s="30"/>
      <c r="BF4443" s="28"/>
      <c r="BG4443" s="29"/>
      <c r="BH4443" s="30"/>
      <c r="BI4443" s="20"/>
      <c r="BJ4443" s="20"/>
      <c r="BK4443" s="20"/>
    </row>
    <row r="4444" spans="25:63" x14ac:dyDescent="0.25">
      <c r="Y4444" s="25"/>
      <c r="AA4444" s="26"/>
      <c r="AB4444" s="27"/>
      <c r="AC4444" s="27"/>
      <c r="AD4444" s="27"/>
      <c r="BA4444" s="32"/>
      <c r="BB4444" s="32"/>
      <c r="BC4444" s="28"/>
      <c r="BD4444" s="29"/>
      <c r="BE4444" s="30"/>
      <c r="BF4444" s="28"/>
      <c r="BG4444" s="29"/>
      <c r="BH4444" s="30"/>
      <c r="BI4444" s="20"/>
      <c r="BJ4444" s="20"/>
      <c r="BK4444" s="20"/>
    </row>
    <row r="4445" spans="25:63" x14ac:dyDescent="0.25">
      <c r="Y4445" s="25"/>
      <c r="AA4445" s="26"/>
      <c r="AB4445" s="27"/>
      <c r="AC4445" s="27"/>
      <c r="AD4445" s="27"/>
      <c r="BA4445" s="32"/>
      <c r="BB4445" s="32"/>
      <c r="BC4445" s="28"/>
      <c r="BD4445" s="29"/>
      <c r="BE4445" s="30"/>
      <c r="BF4445" s="28"/>
      <c r="BG4445" s="29"/>
      <c r="BH4445" s="30"/>
      <c r="BI4445" s="20"/>
      <c r="BJ4445" s="20"/>
      <c r="BK4445" s="20"/>
    </row>
    <row r="4446" spans="25:63" x14ac:dyDescent="0.25">
      <c r="Y4446" s="25"/>
      <c r="AA4446" s="26"/>
      <c r="AB4446" s="27"/>
      <c r="AC4446" s="27"/>
      <c r="AD4446" s="27"/>
      <c r="BA4446" s="32"/>
      <c r="BB4446" s="32"/>
      <c r="BC4446" s="28"/>
      <c r="BD4446" s="29"/>
      <c r="BE4446" s="30"/>
      <c r="BF4446" s="28"/>
      <c r="BG4446" s="29"/>
      <c r="BH4446" s="30"/>
      <c r="BI4446" s="20"/>
      <c r="BJ4446" s="20"/>
      <c r="BK4446" s="20"/>
    </row>
    <row r="4447" spans="25:63" x14ac:dyDescent="0.25">
      <c r="Y4447" s="25"/>
      <c r="AA4447" s="26"/>
      <c r="AB4447" s="27"/>
      <c r="AC4447" s="27"/>
      <c r="AD4447" s="27"/>
      <c r="BA4447" s="32"/>
      <c r="BB4447" s="32"/>
      <c r="BC4447" s="28"/>
      <c r="BD4447" s="29"/>
      <c r="BE4447" s="30"/>
      <c r="BF4447" s="28"/>
      <c r="BG4447" s="29"/>
      <c r="BH4447" s="30"/>
      <c r="BI4447" s="20"/>
      <c r="BJ4447" s="20"/>
      <c r="BK4447" s="20"/>
    </row>
    <row r="4448" spans="25:63" x14ac:dyDescent="0.25">
      <c r="Y4448" s="25"/>
      <c r="AA4448" s="26"/>
      <c r="AB4448" s="27"/>
      <c r="AC4448" s="27"/>
      <c r="AD4448" s="27"/>
      <c r="BA4448" s="32"/>
      <c r="BB4448" s="32"/>
      <c r="BC4448" s="28"/>
      <c r="BD4448" s="29"/>
      <c r="BE4448" s="30"/>
      <c r="BF4448" s="28"/>
      <c r="BG4448" s="29"/>
      <c r="BH4448" s="30"/>
      <c r="BI4448" s="20"/>
      <c r="BJ4448" s="20"/>
      <c r="BK4448" s="20"/>
    </row>
    <row r="4449" spans="25:63" x14ac:dyDescent="0.25">
      <c r="Y4449" s="25"/>
      <c r="AA4449" s="26"/>
      <c r="AB4449" s="27"/>
      <c r="AC4449" s="27"/>
      <c r="AD4449" s="27"/>
      <c r="BA4449" s="32"/>
      <c r="BB4449" s="32"/>
      <c r="BC4449" s="28"/>
      <c r="BD4449" s="29"/>
      <c r="BE4449" s="30"/>
      <c r="BF4449" s="28"/>
      <c r="BG4449" s="29"/>
      <c r="BH4449" s="30"/>
      <c r="BI4449" s="20"/>
      <c r="BJ4449" s="20"/>
      <c r="BK4449" s="20"/>
    </row>
    <row r="4450" spans="25:63" x14ac:dyDescent="0.25">
      <c r="Y4450" s="25"/>
      <c r="AA4450" s="26"/>
      <c r="AB4450" s="27"/>
      <c r="AC4450" s="27"/>
      <c r="AD4450" s="27"/>
      <c r="BA4450" s="32"/>
      <c r="BB4450" s="32"/>
      <c r="BC4450" s="28"/>
      <c r="BD4450" s="29"/>
      <c r="BE4450" s="30"/>
      <c r="BF4450" s="28"/>
      <c r="BG4450" s="29"/>
      <c r="BH4450" s="30"/>
      <c r="BI4450" s="20"/>
      <c r="BJ4450" s="20"/>
      <c r="BK4450" s="20"/>
    </row>
    <row r="4451" spans="25:63" x14ac:dyDescent="0.25">
      <c r="Y4451" s="25"/>
      <c r="AA4451" s="26"/>
      <c r="AB4451" s="27"/>
      <c r="AC4451" s="27"/>
      <c r="AD4451" s="27"/>
      <c r="BA4451" s="32"/>
      <c r="BB4451" s="32"/>
      <c r="BC4451" s="28"/>
      <c r="BD4451" s="29"/>
      <c r="BE4451" s="30"/>
      <c r="BF4451" s="28"/>
      <c r="BG4451" s="29"/>
      <c r="BH4451" s="30"/>
      <c r="BI4451" s="20"/>
      <c r="BJ4451" s="20"/>
      <c r="BK4451" s="20"/>
    </row>
    <row r="4452" spans="25:63" x14ac:dyDescent="0.25">
      <c r="Y4452" s="25"/>
      <c r="AA4452" s="26"/>
      <c r="AB4452" s="27"/>
      <c r="AC4452" s="27"/>
      <c r="AD4452" s="27"/>
      <c r="BA4452" s="32"/>
      <c r="BB4452" s="32"/>
      <c r="BC4452" s="28"/>
      <c r="BD4452" s="29"/>
      <c r="BE4452" s="30"/>
      <c r="BF4452" s="28"/>
      <c r="BG4452" s="29"/>
      <c r="BH4452" s="30"/>
      <c r="BI4452" s="20"/>
      <c r="BJ4452" s="20"/>
      <c r="BK4452" s="20"/>
    </row>
    <row r="4453" spans="25:63" x14ac:dyDescent="0.25">
      <c r="Y4453" s="25"/>
      <c r="AA4453" s="26"/>
      <c r="AB4453" s="27"/>
      <c r="AC4453" s="27"/>
      <c r="AD4453" s="27"/>
      <c r="BA4453" s="32"/>
      <c r="BB4453" s="32"/>
      <c r="BC4453" s="28"/>
      <c r="BD4453" s="29"/>
      <c r="BE4453" s="30"/>
      <c r="BF4453" s="28"/>
      <c r="BG4453" s="29"/>
      <c r="BH4453" s="30"/>
      <c r="BI4453" s="20"/>
      <c r="BJ4453" s="20"/>
      <c r="BK4453" s="20"/>
    </row>
    <row r="4454" spans="25:63" x14ac:dyDescent="0.25">
      <c r="Y4454" s="25"/>
      <c r="AA4454" s="26"/>
      <c r="AB4454" s="27"/>
      <c r="AC4454" s="27"/>
      <c r="AD4454" s="27"/>
      <c r="BA4454" s="32"/>
      <c r="BB4454" s="32"/>
      <c r="BC4454" s="28"/>
      <c r="BD4454" s="29"/>
      <c r="BE4454" s="30"/>
      <c r="BF4454" s="28"/>
      <c r="BG4454" s="29"/>
      <c r="BH4454" s="30"/>
      <c r="BI4454" s="20"/>
      <c r="BJ4454" s="20"/>
      <c r="BK4454" s="20"/>
    </row>
    <row r="4455" spans="25:63" x14ac:dyDescent="0.25">
      <c r="Y4455" s="25"/>
      <c r="AA4455" s="26"/>
      <c r="AB4455" s="27"/>
      <c r="AC4455" s="27"/>
      <c r="AD4455" s="27"/>
      <c r="BA4455" s="32"/>
      <c r="BB4455" s="32"/>
      <c r="BC4455" s="28"/>
      <c r="BD4455" s="29"/>
      <c r="BE4455" s="30"/>
      <c r="BF4455" s="28"/>
      <c r="BG4455" s="29"/>
      <c r="BH4455" s="30"/>
      <c r="BI4455" s="20"/>
      <c r="BJ4455" s="20"/>
      <c r="BK4455" s="20"/>
    </row>
    <row r="4456" spans="25:63" x14ac:dyDescent="0.25">
      <c r="Y4456" s="25"/>
      <c r="AA4456" s="26"/>
      <c r="AB4456" s="27"/>
      <c r="AC4456" s="27"/>
      <c r="AD4456" s="27"/>
      <c r="BA4456" s="32"/>
      <c r="BB4456" s="32"/>
      <c r="BC4456" s="28"/>
      <c r="BD4456" s="29"/>
      <c r="BE4456" s="30"/>
      <c r="BF4456" s="28"/>
      <c r="BG4456" s="29"/>
      <c r="BH4456" s="30"/>
      <c r="BI4456" s="20"/>
      <c r="BJ4456" s="20"/>
      <c r="BK4456" s="20"/>
    </row>
    <row r="4457" spans="25:63" x14ac:dyDescent="0.25">
      <c r="Y4457" s="25"/>
      <c r="AA4457" s="26"/>
      <c r="AB4457" s="27"/>
      <c r="AC4457" s="27"/>
      <c r="AD4457" s="27"/>
      <c r="BA4457" s="32"/>
      <c r="BB4457" s="32"/>
      <c r="BC4457" s="28"/>
      <c r="BD4457" s="29"/>
      <c r="BE4457" s="30"/>
      <c r="BF4457" s="28"/>
      <c r="BG4457" s="29"/>
      <c r="BH4457" s="30"/>
      <c r="BI4457" s="20"/>
      <c r="BJ4457" s="20"/>
      <c r="BK4457" s="20"/>
    </row>
    <row r="4458" spans="25:63" x14ac:dyDescent="0.25">
      <c r="Y4458" s="25"/>
      <c r="AA4458" s="26"/>
      <c r="AB4458" s="27"/>
      <c r="AC4458" s="27"/>
      <c r="AD4458" s="27"/>
      <c r="BA4458" s="32"/>
      <c r="BB4458" s="32"/>
      <c r="BC4458" s="28"/>
      <c r="BD4458" s="29"/>
      <c r="BE4458" s="30"/>
      <c r="BF4458" s="28"/>
      <c r="BG4458" s="29"/>
      <c r="BH4458" s="30"/>
      <c r="BI4458" s="20"/>
      <c r="BJ4458" s="20"/>
      <c r="BK4458" s="20"/>
    </row>
    <row r="4459" spans="25:63" x14ac:dyDescent="0.25">
      <c r="Y4459" s="25"/>
      <c r="AA4459" s="26"/>
      <c r="AB4459" s="27"/>
      <c r="AC4459" s="27"/>
      <c r="AD4459" s="27"/>
      <c r="BA4459" s="32"/>
      <c r="BB4459" s="32"/>
      <c r="BC4459" s="28"/>
      <c r="BD4459" s="29"/>
      <c r="BE4459" s="30"/>
      <c r="BF4459" s="28"/>
      <c r="BG4459" s="29"/>
      <c r="BH4459" s="30"/>
      <c r="BI4459" s="20"/>
      <c r="BJ4459" s="20"/>
      <c r="BK4459" s="20"/>
    </row>
    <row r="4460" spans="25:63" x14ac:dyDescent="0.25">
      <c r="Y4460" s="25"/>
      <c r="AA4460" s="26"/>
      <c r="AB4460" s="27"/>
      <c r="AC4460" s="27"/>
      <c r="AD4460" s="27"/>
      <c r="BA4460" s="32"/>
      <c r="BB4460" s="32"/>
      <c r="BC4460" s="28"/>
      <c r="BD4460" s="29"/>
      <c r="BE4460" s="30"/>
      <c r="BF4460" s="28"/>
      <c r="BG4460" s="29"/>
      <c r="BH4460" s="30"/>
      <c r="BI4460" s="20"/>
      <c r="BJ4460" s="20"/>
      <c r="BK4460" s="20"/>
    </row>
    <row r="4461" spans="25:63" x14ac:dyDescent="0.25">
      <c r="Y4461" s="25"/>
      <c r="AA4461" s="26"/>
      <c r="AB4461" s="27"/>
      <c r="AC4461" s="27"/>
      <c r="AD4461" s="27"/>
      <c r="BA4461" s="32"/>
      <c r="BB4461" s="32"/>
      <c r="BC4461" s="28"/>
      <c r="BD4461" s="29"/>
      <c r="BE4461" s="30"/>
      <c r="BF4461" s="28"/>
      <c r="BG4461" s="29"/>
      <c r="BH4461" s="30"/>
      <c r="BI4461" s="20"/>
      <c r="BJ4461" s="20"/>
      <c r="BK4461" s="20"/>
    </row>
    <row r="4462" spans="25:63" x14ac:dyDescent="0.25">
      <c r="Y4462" s="25"/>
      <c r="AA4462" s="26"/>
      <c r="AB4462" s="27"/>
      <c r="AC4462" s="27"/>
      <c r="AD4462" s="27"/>
      <c r="BA4462" s="32"/>
      <c r="BB4462" s="32"/>
      <c r="BC4462" s="28"/>
      <c r="BD4462" s="29"/>
      <c r="BE4462" s="30"/>
      <c r="BF4462" s="28"/>
      <c r="BG4462" s="29"/>
      <c r="BH4462" s="30"/>
      <c r="BI4462" s="20"/>
      <c r="BJ4462" s="20"/>
      <c r="BK4462" s="20"/>
    </row>
    <row r="4463" spans="25:63" x14ac:dyDescent="0.25">
      <c r="Y4463" s="25"/>
      <c r="AA4463" s="26"/>
      <c r="AB4463" s="27"/>
      <c r="AC4463" s="27"/>
      <c r="AD4463" s="27"/>
      <c r="BA4463" s="32"/>
      <c r="BB4463" s="32"/>
      <c r="BC4463" s="28"/>
      <c r="BD4463" s="29"/>
      <c r="BE4463" s="30"/>
      <c r="BF4463" s="28"/>
      <c r="BG4463" s="29"/>
      <c r="BH4463" s="30"/>
      <c r="BI4463" s="20"/>
      <c r="BJ4463" s="20"/>
      <c r="BK4463" s="20"/>
    </row>
    <row r="4464" spans="25:63" x14ac:dyDescent="0.25">
      <c r="Y4464" s="25"/>
      <c r="AA4464" s="26"/>
      <c r="AB4464" s="27"/>
      <c r="AC4464" s="27"/>
      <c r="AD4464" s="27"/>
      <c r="BA4464" s="32"/>
      <c r="BB4464" s="32"/>
      <c r="BC4464" s="28"/>
      <c r="BD4464" s="29"/>
      <c r="BE4464" s="30"/>
      <c r="BF4464" s="28"/>
      <c r="BG4464" s="29"/>
      <c r="BH4464" s="30"/>
      <c r="BI4464" s="20"/>
      <c r="BJ4464" s="20"/>
      <c r="BK4464" s="20"/>
    </row>
    <row r="4465" spans="25:63" x14ac:dyDescent="0.25">
      <c r="Y4465" s="25"/>
      <c r="AA4465" s="26"/>
      <c r="AB4465" s="27"/>
      <c r="AC4465" s="27"/>
      <c r="AD4465" s="27"/>
      <c r="BA4465" s="32"/>
      <c r="BB4465" s="32"/>
      <c r="BC4465" s="28"/>
      <c r="BD4465" s="29"/>
      <c r="BE4465" s="30"/>
      <c r="BF4465" s="28"/>
      <c r="BG4465" s="29"/>
      <c r="BH4465" s="30"/>
      <c r="BI4465" s="20"/>
      <c r="BJ4465" s="20"/>
      <c r="BK4465" s="20"/>
    </row>
    <row r="4466" spans="25:63" x14ac:dyDescent="0.25">
      <c r="Y4466" s="25"/>
      <c r="AA4466" s="26"/>
      <c r="AB4466" s="27"/>
      <c r="AC4466" s="27"/>
      <c r="AD4466" s="27"/>
      <c r="BA4466" s="32"/>
      <c r="BB4466" s="32"/>
      <c r="BC4466" s="28"/>
      <c r="BD4466" s="29"/>
      <c r="BE4466" s="30"/>
      <c r="BF4466" s="28"/>
      <c r="BG4466" s="29"/>
      <c r="BH4466" s="30"/>
      <c r="BI4466" s="20"/>
      <c r="BJ4466" s="20"/>
      <c r="BK4466" s="20"/>
    </row>
    <row r="4467" spans="25:63" x14ac:dyDescent="0.25">
      <c r="Y4467" s="25"/>
      <c r="AA4467" s="26"/>
      <c r="AB4467" s="27"/>
      <c r="AC4467" s="27"/>
      <c r="AD4467" s="27"/>
      <c r="BA4467" s="32"/>
      <c r="BB4467" s="32"/>
      <c r="BC4467" s="28"/>
      <c r="BD4467" s="29"/>
      <c r="BE4467" s="30"/>
      <c r="BF4467" s="28"/>
      <c r="BG4467" s="29"/>
      <c r="BH4467" s="30"/>
      <c r="BI4467" s="20"/>
      <c r="BJ4467" s="20"/>
      <c r="BK4467" s="20"/>
    </row>
    <row r="4468" spans="25:63" x14ac:dyDescent="0.25">
      <c r="Y4468" s="25"/>
      <c r="AA4468" s="26"/>
      <c r="AB4468" s="27"/>
      <c r="AC4468" s="27"/>
      <c r="AD4468" s="27"/>
      <c r="BA4468" s="32"/>
      <c r="BB4468" s="32"/>
      <c r="BC4468" s="28"/>
      <c r="BD4468" s="29"/>
      <c r="BE4468" s="30"/>
      <c r="BF4468" s="28"/>
      <c r="BG4468" s="29"/>
      <c r="BH4468" s="30"/>
      <c r="BI4468" s="20"/>
      <c r="BJ4468" s="20"/>
      <c r="BK4468" s="20"/>
    </row>
    <row r="4469" spans="25:63" x14ac:dyDescent="0.25">
      <c r="Y4469" s="25"/>
      <c r="AA4469" s="26"/>
      <c r="AB4469" s="27"/>
      <c r="AC4469" s="27"/>
      <c r="AD4469" s="27"/>
      <c r="BA4469" s="32"/>
      <c r="BB4469" s="32"/>
      <c r="BC4469" s="28"/>
      <c r="BD4469" s="29"/>
      <c r="BE4469" s="30"/>
      <c r="BF4469" s="28"/>
      <c r="BG4469" s="29"/>
      <c r="BH4469" s="30"/>
      <c r="BI4469" s="20"/>
      <c r="BJ4469" s="20"/>
      <c r="BK4469" s="20"/>
    </row>
    <row r="4470" spans="25:63" x14ac:dyDescent="0.25">
      <c r="Y4470" s="25"/>
      <c r="AA4470" s="26"/>
      <c r="AB4470" s="27"/>
      <c r="AC4470" s="27"/>
      <c r="AD4470" s="27"/>
      <c r="BA4470" s="32"/>
      <c r="BB4470" s="32"/>
      <c r="BC4470" s="28"/>
      <c r="BD4470" s="29"/>
      <c r="BE4470" s="30"/>
      <c r="BF4470" s="28"/>
      <c r="BG4470" s="29"/>
      <c r="BH4470" s="30"/>
      <c r="BI4470" s="20"/>
      <c r="BJ4470" s="20"/>
      <c r="BK4470" s="20"/>
    </row>
    <row r="4471" spans="25:63" x14ac:dyDescent="0.25">
      <c r="Y4471" s="25"/>
      <c r="AA4471" s="26"/>
      <c r="AB4471" s="27"/>
      <c r="AC4471" s="27"/>
      <c r="AD4471" s="27"/>
      <c r="BA4471" s="32"/>
      <c r="BB4471" s="32"/>
      <c r="BC4471" s="28"/>
      <c r="BD4471" s="29"/>
      <c r="BE4471" s="30"/>
      <c r="BF4471" s="28"/>
      <c r="BG4471" s="29"/>
      <c r="BH4471" s="30"/>
      <c r="BI4471" s="20"/>
      <c r="BJ4471" s="20"/>
      <c r="BK4471" s="20"/>
    </row>
    <row r="4472" spans="25:63" x14ac:dyDescent="0.25">
      <c r="Y4472" s="25"/>
      <c r="AA4472" s="26"/>
      <c r="AB4472" s="27"/>
      <c r="AC4472" s="27"/>
      <c r="AD4472" s="27"/>
      <c r="BA4472" s="32"/>
      <c r="BB4472" s="32"/>
      <c r="BC4472" s="28"/>
      <c r="BD4472" s="29"/>
      <c r="BE4472" s="30"/>
      <c r="BF4472" s="28"/>
      <c r="BG4472" s="29"/>
      <c r="BH4472" s="30"/>
      <c r="BI4472" s="20"/>
      <c r="BJ4472" s="20"/>
      <c r="BK4472" s="20"/>
    </row>
    <row r="4473" spans="25:63" x14ac:dyDescent="0.25">
      <c r="Y4473" s="25"/>
      <c r="AA4473" s="26"/>
      <c r="AB4473" s="27"/>
      <c r="AC4473" s="27"/>
      <c r="AD4473" s="27"/>
      <c r="BA4473" s="32"/>
      <c r="BB4473" s="32"/>
      <c r="BC4473" s="28"/>
      <c r="BD4473" s="29"/>
      <c r="BE4473" s="30"/>
      <c r="BF4473" s="28"/>
      <c r="BG4473" s="29"/>
      <c r="BH4473" s="30"/>
      <c r="BI4473" s="20"/>
      <c r="BJ4473" s="20"/>
      <c r="BK4473" s="20"/>
    </row>
    <row r="4474" spans="25:63" x14ac:dyDescent="0.25">
      <c r="Y4474" s="25"/>
      <c r="AA4474" s="26"/>
      <c r="AB4474" s="27"/>
      <c r="AC4474" s="27"/>
      <c r="AD4474" s="27"/>
      <c r="BA4474" s="32"/>
      <c r="BB4474" s="32"/>
      <c r="BC4474" s="28"/>
      <c r="BD4474" s="29"/>
      <c r="BE4474" s="30"/>
      <c r="BF4474" s="28"/>
      <c r="BG4474" s="29"/>
      <c r="BH4474" s="30"/>
      <c r="BI4474" s="20"/>
      <c r="BJ4474" s="20"/>
      <c r="BK4474" s="20"/>
    </row>
    <row r="4475" spans="25:63" x14ac:dyDescent="0.25">
      <c r="Y4475" s="25"/>
      <c r="AA4475" s="26"/>
      <c r="AB4475" s="27"/>
      <c r="AC4475" s="27"/>
      <c r="AD4475" s="27"/>
      <c r="BA4475" s="32"/>
      <c r="BB4475" s="32"/>
      <c r="BC4475" s="28"/>
      <c r="BD4475" s="29"/>
      <c r="BE4475" s="30"/>
      <c r="BF4475" s="28"/>
      <c r="BG4475" s="29"/>
      <c r="BH4475" s="30"/>
      <c r="BI4475" s="20"/>
      <c r="BJ4475" s="20"/>
      <c r="BK4475" s="20"/>
    </row>
    <row r="4476" spans="25:63" x14ac:dyDescent="0.25">
      <c r="Y4476" s="25"/>
      <c r="AA4476" s="26"/>
      <c r="AB4476" s="27"/>
      <c r="AC4476" s="27"/>
      <c r="AD4476" s="27"/>
      <c r="BA4476" s="32"/>
      <c r="BB4476" s="32"/>
      <c r="BC4476" s="28"/>
      <c r="BD4476" s="29"/>
      <c r="BE4476" s="30"/>
      <c r="BF4476" s="28"/>
      <c r="BG4476" s="29"/>
      <c r="BH4476" s="30"/>
      <c r="BI4476" s="20"/>
      <c r="BJ4476" s="20"/>
      <c r="BK4476" s="20"/>
    </row>
    <row r="4477" spans="25:63" x14ac:dyDescent="0.25">
      <c r="Y4477" s="25"/>
      <c r="AA4477" s="26"/>
      <c r="AB4477" s="27"/>
      <c r="AC4477" s="27"/>
      <c r="AD4477" s="27"/>
      <c r="BA4477" s="32"/>
      <c r="BB4477" s="32"/>
      <c r="BC4477" s="28"/>
      <c r="BD4477" s="29"/>
      <c r="BE4477" s="30"/>
      <c r="BF4477" s="28"/>
      <c r="BG4477" s="29"/>
      <c r="BH4477" s="30"/>
      <c r="BI4477" s="20"/>
      <c r="BJ4477" s="20"/>
      <c r="BK4477" s="20"/>
    </row>
    <row r="4478" spans="25:63" x14ac:dyDescent="0.25">
      <c r="Y4478" s="25"/>
      <c r="AA4478" s="26"/>
      <c r="AB4478" s="27"/>
      <c r="AC4478" s="27"/>
      <c r="AD4478" s="27"/>
      <c r="BA4478" s="32"/>
      <c r="BB4478" s="32"/>
      <c r="BC4478" s="28"/>
      <c r="BD4478" s="29"/>
      <c r="BE4478" s="30"/>
      <c r="BF4478" s="28"/>
      <c r="BG4478" s="29"/>
      <c r="BH4478" s="30"/>
      <c r="BI4478" s="20"/>
      <c r="BJ4478" s="20"/>
      <c r="BK4478" s="20"/>
    </row>
    <row r="4479" spans="25:63" x14ac:dyDescent="0.25">
      <c r="Y4479" s="25"/>
      <c r="AA4479" s="26"/>
      <c r="AB4479" s="27"/>
      <c r="AC4479" s="27"/>
      <c r="AD4479" s="27"/>
      <c r="BA4479" s="32"/>
      <c r="BB4479" s="32"/>
      <c r="BC4479" s="28"/>
      <c r="BD4479" s="29"/>
      <c r="BE4479" s="30"/>
      <c r="BF4479" s="28"/>
      <c r="BG4479" s="29"/>
      <c r="BH4479" s="30"/>
      <c r="BI4479" s="20"/>
      <c r="BJ4479" s="20"/>
      <c r="BK4479" s="20"/>
    </row>
    <row r="4480" spans="25:63" x14ac:dyDescent="0.25">
      <c r="Y4480" s="25"/>
      <c r="AA4480" s="26"/>
      <c r="AB4480" s="27"/>
      <c r="AC4480" s="27"/>
      <c r="AD4480" s="27"/>
      <c r="BA4480" s="32"/>
      <c r="BB4480" s="32"/>
      <c r="BC4480" s="28"/>
      <c r="BD4480" s="29"/>
      <c r="BE4480" s="30"/>
      <c r="BF4480" s="28"/>
      <c r="BG4480" s="29"/>
      <c r="BH4480" s="30"/>
      <c r="BI4480" s="20"/>
      <c r="BJ4480" s="20"/>
      <c r="BK4480" s="20"/>
    </row>
    <row r="4481" spans="25:63" x14ac:dyDescent="0.25">
      <c r="Y4481" s="25"/>
      <c r="AA4481" s="26"/>
      <c r="AB4481" s="27"/>
      <c r="AC4481" s="27"/>
      <c r="AD4481" s="27"/>
      <c r="BA4481" s="32"/>
      <c r="BB4481" s="32"/>
      <c r="BC4481" s="28"/>
      <c r="BD4481" s="29"/>
      <c r="BE4481" s="30"/>
      <c r="BF4481" s="28"/>
      <c r="BG4481" s="29"/>
      <c r="BH4481" s="30"/>
      <c r="BI4481" s="20"/>
      <c r="BJ4481" s="20"/>
      <c r="BK4481" s="20"/>
    </row>
    <row r="4482" spans="25:63" x14ac:dyDescent="0.25">
      <c r="Y4482" s="25"/>
      <c r="AA4482" s="26"/>
      <c r="AB4482" s="27"/>
      <c r="AC4482" s="27"/>
      <c r="AD4482" s="27"/>
      <c r="BA4482" s="32"/>
      <c r="BB4482" s="32"/>
      <c r="BC4482" s="28"/>
      <c r="BD4482" s="29"/>
      <c r="BE4482" s="30"/>
      <c r="BF4482" s="28"/>
      <c r="BG4482" s="29"/>
      <c r="BH4482" s="30"/>
      <c r="BI4482" s="20"/>
      <c r="BJ4482" s="20"/>
      <c r="BK4482" s="20"/>
    </row>
    <row r="4483" spans="25:63" x14ac:dyDescent="0.25">
      <c r="Y4483" s="25"/>
      <c r="AA4483" s="26"/>
      <c r="AB4483" s="27"/>
      <c r="AC4483" s="27"/>
      <c r="AD4483" s="27"/>
      <c r="BA4483" s="32"/>
      <c r="BB4483" s="32"/>
      <c r="BC4483" s="28"/>
      <c r="BD4483" s="29"/>
      <c r="BE4483" s="30"/>
      <c r="BF4483" s="28"/>
      <c r="BG4483" s="29"/>
      <c r="BH4483" s="30"/>
      <c r="BI4483" s="20"/>
      <c r="BJ4483" s="20"/>
      <c r="BK4483" s="20"/>
    </row>
    <row r="4484" spans="25:63" x14ac:dyDescent="0.25">
      <c r="Y4484" s="25"/>
      <c r="AA4484" s="26"/>
      <c r="AB4484" s="27"/>
      <c r="AC4484" s="27"/>
      <c r="AD4484" s="27"/>
      <c r="BA4484" s="32"/>
      <c r="BB4484" s="32"/>
      <c r="BC4484" s="28"/>
      <c r="BD4484" s="29"/>
      <c r="BE4484" s="30"/>
      <c r="BF4484" s="28"/>
      <c r="BG4484" s="29"/>
      <c r="BH4484" s="30"/>
      <c r="BI4484" s="20"/>
      <c r="BJ4484" s="20"/>
      <c r="BK4484" s="20"/>
    </row>
    <row r="4485" spans="25:63" x14ac:dyDescent="0.25">
      <c r="Y4485" s="25"/>
      <c r="AA4485" s="26"/>
      <c r="AB4485" s="27"/>
      <c r="AC4485" s="27"/>
      <c r="AD4485" s="27"/>
      <c r="BA4485" s="32"/>
      <c r="BB4485" s="32"/>
      <c r="BC4485" s="28"/>
      <c r="BD4485" s="29"/>
      <c r="BE4485" s="30"/>
      <c r="BF4485" s="28"/>
      <c r="BG4485" s="29"/>
      <c r="BH4485" s="30"/>
      <c r="BI4485" s="20"/>
      <c r="BJ4485" s="20"/>
      <c r="BK4485" s="20"/>
    </row>
    <row r="4486" spans="25:63" x14ac:dyDescent="0.25">
      <c r="Y4486" s="25"/>
      <c r="AA4486" s="26"/>
      <c r="AB4486" s="27"/>
      <c r="AC4486" s="27"/>
      <c r="AD4486" s="27"/>
      <c r="BA4486" s="32"/>
      <c r="BB4486" s="32"/>
      <c r="BC4486" s="28"/>
      <c r="BD4486" s="29"/>
      <c r="BE4486" s="30"/>
      <c r="BF4486" s="28"/>
      <c r="BG4486" s="29"/>
      <c r="BH4486" s="30"/>
      <c r="BI4486" s="20"/>
      <c r="BJ4486" s="20"/>
      <c r="BK4486" s="20"/>
    </row>
    <row r="4487" spans="25:63" x14ac:dyDescent="0.25">
      <c r="Y4487" s="25"/>
      <c r="AA4487" s="26"/>
      <c r="AB4487" s="27"/>
      <c r="AC4487" s="27"/>
      <c r="AD4487" s="27"/>
      <c r="BA4487" s="32"/>
      <c r="BB4487" s="32"/>
      <c r="BC4487" s="28"/>
      <c r="BD4487" s="29"/>
      <c r="BE4487" s="30"/>
      <c r="BF4487" s="28"/>
      <c r="BG4487" s="29"/>
      <c r="BH4487" s="30"/>
      <c r="BI4487" s="20"/>
      <c r="BJ4487" s="20"/>
      <c r="BK4487" s="20"/>
    </row>
    <row r="4488" spans="25:63" x14ac:dyDescent="0.25">
      <c r="Y4488" s="25"/>
      <c r="AA4488" s="26"/>
      <c r="AB4488" s="27"/>
      <c r="AC4488" s="27"/>
      <c r="AD4488" s="27"/>
      <c r="BA4488" s="32"/>
      <c r="BB4488" s="32"/>
      <c r="BC4488" s="28"/>
      <c r="BD4488" s="29"/>
      <c r="BE4488" s="30"/>
      <c r="BF4488" s="28"/>
      <c r="BG4488" s="29"/>
      <c r="BH4488" s="30"/>
      <c r="BI4488" s="20"/>
      <c r="BJ4488" s="20"/>
      <c r="BK4488" s="20"/>
    </row>
    <row r="4489" spans="25:63" x14ac:dyDescent="0.25">
      <c r="Y4489" s="25"/>
      <c r="AA4489" s="26"/>
      <c r="AB4489" s="27"/>
      <c r="AC4489" s="27"/>
      <c r="AD4489" s="27"/>
      <c r="BA4489" s="32"/>
      <c r="BB4489" s="32"/>
      <c r="BC4489" s="28"/>
      <c r="BD4489" s="29"/>
      <c r="BE4489" s="30"/>
      <c r="BF4489" s="28"/>
      <c r="BG4489" s="29"/>
      <c r="BH4489" s="30"/>
      <c r="BI4489" s="20"/>
      <c r="BJ4489" s="20"/>
      <c r="BK4489" s="20"/>
    </row>
    <row r="4490" spans="25:63" x14ac:dyDescent="0.25">
      <c r="Y4490" s="25"/>
      <c r="AA4490" s="26"/>
      <c r="AB4490" s="27"/>
      <c r="AC4490" s="27"/>
      <c r="AD4490" s="27"/>
      <c r="BA4490" s="32"/>
      <c r="BB4490" s="32"/>
      <c r="BC4490" s="28"/>
      <c r="BD4490" s="29"/>
      <c r="BE4490" s="30"/>
      <c r="BF4490" s="28"/>
      <c r="BG4490" s="29"/>
      <c r="BH4490" s="30"/>
      <c r="BI4490" s="20"/>
      <c r="BJ4490" s="20"/>
      <c r="BK4490" s="20"/>
    </row>
    <row r="4491" spans="25:63" x14ac:dyDescent="0.25">
      <c r="Y4491" s="25"/>
      <c r="AA4491" s="26"/>
      <c r="AB4491" s="27"/>
      <c r="AC4491" s="27"/>
      <c r="AD4491" s="27"/>
      <c r="BA4491" s="32"/>
      <c r="BB4491" s="32"/>
      <c r="BC4491" s="28"/>
      <c r="BD4491" s="29"/>
      <c r="BE4491" s="30"/>
      <c r="BF4491" s="28"/>
      <c r="BG4491" s="29"/>
      <c r="BH4491" s="30"/>
      <c r="BI4491" s="20"/>
      <c r="BJ4491" s="20"/>
      <c r="BK4491" s="20"/>
    </row>
    <row r="4492" spans="25:63" x14ac:dyDescent="0.25">
      <c r="Y4492" s="25"/>
      <c r="AA4492" s="26"/>
      <c r="AB4492" s="27"/>
      <c r="AC4492" s="27"/>
      <c r="AD4492" s="27"/>
      <c r="BA4492" s="32"/>
      <c r="BB4492" s="32"/>
      <c r="BC4492" s="28"/>
      <c r="BD4492" s="29"/>
      <c r="BE4492" s="30"/>
      <c r="BF4492" s="28"/>
      <c r="BG4492" s="29"/>
      <c r="BH4492" s="30"/>
      <c r="BI4492" s="20"/>
      <c r="BJ4492" s="20"/>
      <c r="BK4492" s="20"/>
    </row>
    <row r="4493" spans="25:63" x14ac:dyDescent="0.25">
      <c r="Y4493" s="25"/>
      <c r="AA4493" s="26"/>
      <c r="AB4493" s="27"/>
      <c r="AC4493" s="27"/>
      <c r="AD4493" s="27"/>
      <c r="BA4493" s="32"/>
      <c r="BB4493" s="32"/>
      <c r="BC4493" s="28"/>
      <c r="BD4493" s="29"/>
      <c r="BE4493" s="30"/>
      <c r="BF4493" s="28"/>
      <c r="BG4493" s="29"/>
      <c r="BH4493" s="30"/>
      <c r="BI4493" s="20"/>
      <c r="BJ4493" s="20"/>
      <c r="BK4493" s="20"/>
    </row>
    <row r="4494" spans="25:63" x14ac:dyDescent="0.25">
      <c r="Y4494" s="25"/>
      <c r="AA4494" s="26"/>
      <c r="AB4494" s="27"/>
      <c r="AC4494" s="27"/>
      <c r="AD4494" s="27"/>
      <c r="BA4494" s="32"/>
      <c r="BB4494" s="32"/>
      <c r="BC4494" s="28"/>
      <c r="BD4494" s="29"/>
      <c r="BE4494" s="30"/>
      <c r="BF4494" s="28"/>
      <c r="BG4494" s="29"/>
      <c r="BH4494" s="30"/>
      <c r="BI4494" s="20"/>
      <c r="BJ4494" s="20"/>
      <c r="BK4494" s="20"/>
    </row>
    <row r="4495" spans="25:63" x14ac:dyDescent="0.25">
      <c r="Y4495" s="25"/>
      <c r="AA4495" s="26"/>
      <c r="AB4495" s="27"/>
      <c r="AC4495" s="27"/>
      <c r="AD4495" s="27"/>
      <c r="BA4495" s="32"/>
      <c r="BB4495" s="32"/>
      <c r="BC4495" s="28"/>
      <c r="BD4495" s="29"/>
      <c r="BE4495" s="30"/>
      <c r="BF4495" s="28"/>
      <c r="BG4495" s="29"/>
      <c r="BH4495" s="30"/>
      <c r="BI4495" s="20"/>
      <c r="BJ4495" s="20"/>
      <c r="BK4495" s="20"/>
    </row>
    <row r="4496" spans="25:63" x14ac:dyDescent="0.25">
      <c r="Y4496" s="25"/>
      <c r="AA4496" s="26"/>
      <c r="AB4496" s="27"/>
      <c r="AC4496" s="27"/>
      <c r="AD4496" s="27"/>
      <c r="BA4496" s="32"/>
      <c r="BB4496" s="32"/>
      <c r="BC4496" s="28"/>
      <c r="BD4496" s="29"/>
      <c r="BE4496" s="30"/>
      <c r="BF4496" s="28"/>
      <c r="BG4496" s="29"/>
      <c r="BH4496" s="30"/>
      <c r="BI4496" s="20"/>
      <c r="BJ4496" s="20"/>
      <c r="BK4496" s="20"/>
    </row>
    <row r="4497" spans="25:63" x14ac:dyDescent="0.25">
      <c r="Y4497" s="25"/>
      <c r="AA4497" s="26"/>
      <c r="AB4497" s="27"/>
      <c r="AC4497" s="27"/>
      <c r="AD4497" s="27"/>
      <c r="BA4497" s="32"/>
      <c r="BB4497" s="32"/>
      <c r="BC4497" s="28"/>
      <c r="BD4497" s="29"/>
      <c r="BE4497" s="30"/>
      <c r="BF4497" s="28"/>
      <c r="BG4497" s="29"/>
      <c r="BH4497" s="30"/>
      <c r="BI4497" s="20"/>
      <c r="BJ4497" s="20"/>
      <c r="BK4497" s="20"/>
    </row>
    <row r="4498" spans="25:63" x14ac:dyDescent="0.25">
      <c r="Y4498" s="25"/>
      <c r="AA4498" s="26"/>
      <c r="AB4498" s="27"/>
      <c r="AC4498" s="27"/>
      <c r="AD4498" s="27"/>
      <c r="BA4498" s="32"/>
      <c r="BB4498" s="32"/>
      <c r="BC4498" s="28"/>
      <c r="BD4498" s="29"/>
      <c r="BE4498" s="30"/>
      <c r="BF4498" s="28"/>
      <c r="BG4498" s="29"/>
      <c r="BH4498" s="30"/>
      <c r="BI4498" s="20"/>
      <c r="BJ4498" s="20"/>
      <c r="BK4498" s="20"/>
    </row>
    <row r="4499" spans="25:63" x14ac:dyDescent="0.25">
      <c r="Y4499" s="25"/>
      <c r="AA4499" s="26"/>
      <c r="AB4499" s="27"/>
      <c r="AC4499" s="27"/>
      <c r="AD4499" s="27"/>
      <c r="BA4499" s="32"/>
      <c r="BB4499" s="32"/>
      <c r="BC4499" s="28"/>
      <c r="BD4499" s="29"/>
      <c r="BE4499" s="30"/>
      <c r="BF4499" s="28"/>
      <c r="BG4499" s="29"/>
      <c r="BH4499" s="30"/>
      <c r="BI4499" s="20"/>
      <c r="BJ4499" s="20"/>
      <c r="BK4499" s="20"/>
    </row>
    <row r="4500" spans="25:63" x14ac:dyDescent="0.25">
      <c r="Y4500" s="25"/>
      <c r="AA4500" s="26"/>
      <c r="AB4500" s="27"/>
      <c r="AC4500" s="27"/>
      <c r="AD4500" s="27"/>
      <c r="BA4500" s="32"/>
      <c r="BB4500" s="32"/>
      <c r="BC4500" s="28"/>
      <c r="BD4500" s="29"/>
      <c r="BE4500" s="30"/>
      <c r="BF4500" s="28"/>
      <c r="BG4500" s="29"/>
      <c r="BH4500" s="30"/>
      <c r="BI4500" s="20"/>
      <c r="BJ4500" s="20"/>
      <c r="BK4500" s="20"/>
    </row>
    <row r="4501" spans="25:63" x14ac:dyDescent="0.25">
      <c r="Y4501" s="25"/>
      <c r="AA4501" s="26"/>
      <c r="AB4501" s="27"/>
      <c r="AC4501" s="27"/>
      <c r="AD4501" s="27"/>
      <c r="BA4501" s="32"/>
      <c r="BB4501" s="32"/>
      <c r="BC4501" s="28"/>
      <c r="BD4501" s="29"/>
      <c r="BE4501" s="30"/>
      <c r="BF4501" s="28"/>
      <c r="BG4501" s="29"/>
      <c r="BH4501" s="30"/>
      <c r="BI4501" s="20"/>
      <c r="BJ4501" s="20"/>
      <c r="BK4501" s="20"/>
    </row>
    <row r="4502" spans="25:63" x14ac:dyDescent="0.25">
      <c r="Y4502" s="25"/>
      <c r="AA4502" s="26"/>
      <c r="AB4502" s="27"/>
      <c r="AC4502" s="27"/>
      <c r="AD4502" s="27"/>
      <c r="BA4502" s="32"/>
      <c r="BB4502" s="32"/>
      <c r="BC4502" s="28"/>
      <c r="BD4502" s="29"/>
      <c r="BE4502" s="30"/>
      <c r="BF4502" s="28"/>
      <c r="BG4502" s="29"/>
      <c r="BH4502" s="30"/>
      <c r="BI4502" s="20"/>
      <c r="BJ4502" s="20"/>
      <c r="BK4502" s="20"/>
    </row>
    <row r="4503" spans="25:63" x14ac:dyDescent="0.25">
      <c r="Y4503" s="25"/>
      <c r="AA4503" s="26"/>
      <c r="AB4503" s="27"/>
      <c r="AC4503" s="27"/>
      <c r="AD4503" s="27"/>
      <c r="BA4503" s="32"/>
      <c r="BB4503" s="32"/>
      <c r="BC4503" s="28"/>
      <c r="BD4503" s="29"/>
      <c r="BE4503" s="30"/>
      <c r="BF4503" s="28"/>
      <c r="BG4503" s="29"/>
      <c r="BH4503" s="30"/>
      <c r="BI4503" s="20"/>
      <c r="BJ4503" s="20"/>
      <c r="BK4503" s="20"/>
    </row>
    <row r="4504" spans="25:63" x14ac:dyDescent="0.25">
      <c r="Y4504" s="25"/>
      <c r="AA4504" s="26"/>
      <c r="AB4504" s="27"/>
      <c r="AC4504" s="27"/>
      <c r="AD4504" s="27"/>
      <c r="BA4504" s="32"/>
      <c r="BB4504" s="32"/>
      <c r="BC4504" s="28"/>
      <c r="BD4504" s="29"/>
      <c r="BE4504" s="30"/>
      <c r="BF4504" s="28"/>
      <c r="BG4504" s="29"/>
      <c r="BH4504" s="30"/>
      <c r="BI4504" s="20"/>
      <c r="BJ4504" s="20"/>
      <c r="BK4504" s="20"/>
    </row>
    <row r="4505" spans="25:63" x14ac:dyDescent="0.25">
      <c r="Y4505" s="25"/>
      <c r="AA4505" s="26"/>
      <c r="AB4505" s="27"/>
      <c r="AC4505" s="27"/>
      <c r="AD4505" s="27"/>
      <c r="BA4505" s="32"/>
      <c r="BB4505" s="32"/>
      <c r="BC4505" s="28"/>
      <c r="BD4505" s="29"/>
      <c r="BE4505" s="30"/>
      <c r="BF4505" s="28"/>
      <c r="BG4505" s="29"/>
      <c r="BH4505" s="30"/>
      <c r="BI4505" s="20"/>
      <c r="BJ4505" s="20"/>
      <c r="BK4505" s="20"/>
    </row>
    <row r="4506" spans="25:63" x14ac:dyDescent="0.25">
      <c r="Y4506" s="25"/>
      <c r="AA4506" s="26"/>
      <c r="AB4506" s="27"/>
      <c r="AC4506" s="27"/>
      <c r="AD4506" s="27"/>
      <c r="BA4506" s="32"/>
      <c r="BB4506" s="32"/>
      <c r="BC4506" s="28"/>
      <c r="BD4506" s="29"/>
      <c r="BE4506" s="30"/>
      <c r="BF4506" s="28"/>
      <c r="BG4506" s="29"/>
      <c r="BH4506" s="30"/>
      <c r="BI4506" s="20"/>
      <c r="BJ4506" s="20"/>
      <c r="BK4506" s="20"/>
    </row>
    <row r="4507" spans="25:63" x14ac:dyDescent="0.25">
      <c r="Y4507" s="25"/>
      <c r="AA4507" s="26"/>
      <c r="AB4507" s="27"/>
      <c r="AC4507" s="27"/>
      <c r="AD4507" s="27"/>
      <c r="BA4507" s="32"/>
      <c r="BB4507" s="32"/>
      <c r="BC4507" s="28"/>
      <c r="BD4507" s="29"/>
      <c r="BE4507" s="30"/>
      <c r="BF4507" s="28"/>
      <c r="BG4507" s="29"/>
      <c r="BH4507" s="30"/>
      <c r="BI4507" s="20"/>
      <c r="BJ4507" s="20"/>
      <c r="BK4507" s="20"/>
    </row>
    <row r="4508" spans="25:63" x14ac:dyDescent="0.25">
      <c r="Y4508" s="25"/>
      <c r="AA4508" s="26"/>
      <c r="AB4508" s="27"/>
      <c r="AC4508" s="27"/>
      <c r="AD4508" s="27"/>
      <c r="BA4508" s="32"/>
      <c r="BB4508" s="32"/>
      <c r="BC4508" s="28"/>
      <c r="BD4508" s="29"/>
      <c r="BE4508" s="30"/>
      <c r="BF4508" s="28"/>
      <c r="BG4508" s="29"/>
      <c r="BH4508" s="30"/>
      <c r="BI4508" s="20"/>
      <c r="BJ4508" s="20"/>
      <c r="BK4508" s="20"/>
    </row>
    <row r="4509" spans="25:63" x14ac:dyDescent="0.25">
      <c r="Y4509" s="25"/>
      <c r="AA4509" s="26"/>
      <c r="AB4509" s="27"/>
      <c r="AC4509" s="27"/>
      <c r="AD4509" s="27"/>
      <c r="BA4509" s="32"/>
      <c r="BB4509" s="32"/>
      <c r="BC4509" s="28"/>
      <c r="BD4509" s="29"/>
      <c r="BE4509" s="30"/>
      <c r="BF4509" s="28"/>
      <c r="BG4509" s="29"/>
      <c r="BH4509" s="30"/>
      <c r="BI4509" s="20"/>
      <c r="BJ4509" s="20"/>
      <c r="BK4509" s="20"/>
    </row>
    <row r="4510" spans="25:63" x14ac:dyDescent="0.25">
      <c r="Y4510" s="25"/>
      <c r="AA4510" s="26"/>
      <c r="AB4510" s="27"/>
      <c r="AC4510" s="27"/>
      <c r="AD4510" s="27"/>
      <c r="BA4510" s="32"/>
      <c r="BB4510" s="32"/>
      <c r="BC4510" s="28"/>
      <c r="BD4510" s="29"/>
      <c r="BE4510" s="30"/>
      <c r="BF4510" s="28"/>
      <c r="BG4510" s="29"/>
      <c r="BH4510" s="30"/>
      <c r="BI4510" s="20"/>
      <c r="BJ4510" s="20"/>
      <c r="BK4510" s="20"/>
    </row>
    <row r="4511" spans="25:63" x14ac:dyDescent="0.25">
      <c r="Y4511" s="25"/>
      <c r="AA4511" s="26"/>
      <c r="AB4511" s="27"/>
      <c r="AC4511" s="27"/>
      <c r="AD4511" s="27"/>
      <c r="BA4511" s="32"/>
      <c r="BB4511" s="32"/>
      <c r="BC4511" s="28"/>
      <c r="BD4511" s="29"/>
      <c r="BE4511" s="30"/>
      <c r="BF4511" s="28"/>
      <c r="BG4511" s="29"/>
      <c r="BH4511" s="30"/>
      <c r="BI4511" s="20"/>
      <c r="BJ4511" s="20"/>
      <c r="BK4511" s="20"/>
    </row>
    <row r="4512" spans="25:63" x14ac:dyDescent="0.25">
      <c r="Y4512" s="25"/>
      <c r="AA4512" s="26"/>
      <c r="AB4512" s="27"/>
      <c r="AC4512" s="27"/>
      <c r="AD4512" s="27"/>
      <c r="BA4512" s="32"/>
      <c r="BB4512" s="32"/>
      <c r="BC4512" s="28"/>
      <c r="BD4512" s="29"/>
      <c r="BE4512" s="30"/>
      <c r="BF4512" s="28"/>
      <c r="BG4512" s="29"/>
      <c r="BH4512" s="30"/>
      <c r="BI4512" s="20"/>
      <c r="BJ4512" s="20"/>
      <c r="BK4512" s="20"/>
    </row>
    <row r="4513" spans="25:63" x14ac:dyDescent="0.25">
      <c r="Y4513" s="25"/>
      <c r="AA4513" s="26"/>
      <c r="AB4513" s="27"/>
      <c r="AC4513" s="27"/>
      <c r="AD4513" s="27"/>
      <c r="BA4513" s="32"/>
      <c r="BB4513" s="32"/>
      <c r="BC4513" s="28"/>
      <c r="BD4513" s="29"/>
      <c r="BE4513" s="30"/>
      <c r="BF4513" s="28"/>
      <c r="BG4513" s="29"/>
      <c r="BH4513" s="30"/>
      <c r="BI4513" s="20"/>
      <c r="BJ4513" s="20"/>
      <c r="BK4513" s="20"/>
    </row>
    <row r="4514" spans="25:63" x14ac:dyDescent="0.25">
      <c r="Y4514" s="25"/>
      <c r="AA4514" s="26"/>
      <c r="AB4514" s="27"/>
      <c r="AC4514" s="27"/>
      <c r="AD4514" s="27"/>
      <c r="BA4514" s="32"/>
      <c r="BB4514" s="32"/>
      <c r="BC4514" s="28"/>
      <c r="BD4514" s="29"/>
      <c r="BE4514" s="30"/>
      <c r="BF4514" s="28"/>
      <c r="BG4514" s="29"/>
      <c r="BH4514" s="30"/>
      <c r="BI4514" s="20"/>
      <c r="BJ4514" s="20"/>
      <c r="BK4514" s="20"/>
    </row>
    <row r="4515" spans="25:63" x14ac:dyDescent="0.25">
      <c r="Y4515" s="25"/>
      <c r="AA4515" s="26"/>
      <c r="AB4515" s="27"/>
      <c r="AC4515" s="27"/>
      <c r="AD4515" s="27"/>
      <c r="BA4515" s="32"/>
      <c r="BB4515" s="32"/>
      <c r="BC4515" s="28"/>
      <c r="BD4515" s="29"/>
      <c r="BE4515" s="30"/>
      <c r="BF4515" s="28"/>
      <c r="BG4515" s="29"/>
      <c r="BH4515" s="30"/>
      <c r="BI4515" s="20"/>
      <c r="BJ4515" s="20"/>
      <c r="BK4515" s="20"/>
    </row>
    <row r="4516" spans="25:63" x14ac:dyDescent="0.25">
      <c r="Y4516" s="25"/>
      <c r="AA4516" s="26"/>
      <c r="AB4516" s="27"/>
      <c r="AC4516" s="27"/>
      <c r="AD4516" s="27"/>
      <c r="BA4516" s="32"/>
      <c r="BB4516" s="32"/>
      <c r="BC4516" s="28"/>
      <c r="BD4516" s="29"/>
      <c r="BE4516" s="30"/>
      <c r="BF4516" s="28"/>
      <c r="BG4516" s="29"/>
      <c r="BH4516" s="30"/>
      <c r="BI4516" s="20"/>
      <c r="BJ4516" s="20"/>
      <c r="BK4516" s="20"/>
    </row>
    <row r="4517" spans="25:63" x14ac:dyDescent="0.25">
      <c r="Y4517" s="25"/>
      <c r="AA4517" s="26"/>
      <c r="AB4517" s="27"/>
      <c r="AC4517" s="27"/>
      <c r="AD4517" s="27"/>
      <c r="BA4517" s="32"/>
      <c r="BB4517" s="32"/>
      <c r="BC4517" s="28"/>
      <c r="BD4517" s="29"/>
      <c r="BE4517" s="30"/>
      <c r="BF4517" s="28"/>
      <c r="BG4517" s="29"/>
      <c r="BH4517" s="30"/>
      <c r="BI4517" s="20"/>
      <c r="BJ4517" s="20"/>
      <c r="BK4517" s="20"/>
    </row>
    <row r="4518" spans="25:63" x14ac:dyDescent="0.25">
      <c r="Y4518" s="25"/>
      <c r="AA4518" s="26"/>
      <c r="AB4518" s="27"/>
      <c r="AC4518" s="27"/>
      <c r="AD4518" s="27"/>
      <c r="BA4518" s="32"/>
      <c r="BB4518" s="32"/>
      <c r="BC4518" s="28"/>
      <c r="BD4518" s="29"/>
      <c r="BE4518" s="30"/>
      <c r="BF4518" s="28"/>
      <c r="BG4518" s="29"/>
      <c r="BH4518" s="30"/>
      <c r="BI4518" s="20"/>
      <c r="BJ4518" s="20"/>
      <c r="BK4518" s="20"/>
    </row>
    <row r="4519" spans="25:63" x14ac:dyDescent="0.25">
      <c r="Y4519" s="25"/>
      <c r="AA4519" s="26"/>
      <c r="AB4519" s="27"/>
      <c r="AC4519" s="27"/>
      <c r="AD4519" s="27"/>
      <c r="BA4519" s="32"/>
      <c r="BB4519" s="32"/>
      <c r="BC4519" s="28"/>
      <c r="BD4519" s="29"/>
      <c r="BE4519" s="30"/>
      <c r="BF4519" s="28"/>
      <c r="BG4519" s="29"/>
      <c r="BH4519" s="30"/>
      <c r="BI4519" s="20"/>
      <c r="BJ4519" s="20"/>
      <c r="BK4519" s="20"/>
    </row>
    <row r="4520" spans="25:63" x14ac:dyDescent="0.25">
      <c r="Y4520" s="25"/>
      <c r="AA4520" s="26"/>
      <c r="AB4520" s="27"/>
      <c r="AC4520" s="27"/>
      <c r="AD4520" s="27"/>
      <c r="BA4520" s="32"/>
      <c r="BB4520" s="32"/>
      <c r="BC4520" s="28"/>
      <c r="BD4520" s="29"/>
      <c r="BE4520" s="30"/>
      <c r="BF4520" s="28"/>
      <c r="BG4520" s="29"/>
      <c r="BH4520" s="30"/>
      <c r="BI4520" s="20"/>
      <c r="BJ4520" s="20"/>
      <c r="BK4520" s="20"/>
    </row>
    <row r="4521" spans="25:63" x14ac:dyDescent="0.25">
      <c r="Y4521" s="25"/>
      <c r="AA4521" s="26"/>
      <c r="AB4521" s="27"/>
      <c r="AC4521" s="27"/>
      <c r="AD4521" s="27"/>
      <c r="BA4521" s="32"/>
      <c r="BB4521" s="32"/>
      <c r="BC4521" s="28"/>
      <c r="BD4521" s="29"/>
      <c r="BE4521" s="30"/>
      <c r="BF4521" s="28"/>
      <c r="BG4521" s="29"/>
      <c r="BH4521" s="30"/>
      <c r="BI4521" s="20"/>
      <c r="BJ4521" s="20"/>
      <c r="BK4521" s="20"/>
    </row>
    <row r="4522" spans="25:63" x14ac:dyDescent="0.25">
      <c r="Y4522" s="25"/>
      <c r="AA4522" s="26"/>
      <c r="AB4522" s="27"/>
      <c r="AC4522" s="27"/>
      <c r="AD4522" s="27"/>
      <c r="BA4522" s="32"/>
      <c r="BB4522" s="32"/>
      <c r="BC4522" s="28"/>
      <c r="BD4522" s="29"/>
      <c r="BE4522" s="30"/>
      <c r="BF4522" s="28"/>
      <c r="BG4522" s="29"/>
      <c r="BH4522" s="30"/>
      <c r="BI4522" s="20"/>
      <c r="BJ4522" s="20"/>
      <c r="BK4522" s="20"/>
    </row>
    <row r="4523" spans="25:63" x14ac:dyDescent="0.25">
      <c r="Y4523" s="25"/>
      <c r="AA4523" s="26"/>
      <c r="AB4523" s="27"/>
      <c r="AC4523" s="27"/>
      <c r="AD4523" s="27"/>
      <c r="BA4523" s="32"/>
      <c r="BB4523" s="32"/>
      <c r="BC4523" s="28"/>
      <c r="BD4523" s="29"/>
      <c r="BE4523" s="30"/>
      <c r="BF4523" s="28"/>
      <c r="BG4523" s="29"/>
      <c r="BH4523" s="30"/>
      <c r="BI4523" s="20"/>
      <c r="BJ4523" s="20"/>
      <c r="BK4523" s="20"/>
    </row>
    <row r="4524" spans="25:63" x14ac:dyDescent="0.25">
      <c r="Y4524" s="25"/>
      <c r="AA4524" s="26"/>
      <c r="AB4524" s="27"/>
      <c r="AC4524" s="27"/>
      <c r="AD4524" s="27"/>
      <c r="BA4524" s="32"/>
      <c r="BB4524" s="32"/>
      <c r="BC4524" s="28"/>
      <c r="BD4524" s="29"/>
      <c r="BE4524" s="30"/>
      <c r="BF4524" s="28"/>
      <c r="BG4524" s="29"/>
      <c r="BH4524" s="30"/>
      <c r="BI4524" s="20"/>
      <c r="BJ4524" s="20"/>
      <c r="BK4524" s="20"/>
    </row>
    <row r="4525" spans="25:63" x14ac:dyDescent="0.25">
      <c r="Y4525" s="25"/>
      <c r="AA4525" s="26"/>
      <c r="AB4525" s="27"/>
      <c r="AC4525" s="27"/>
      <c r="AD4525" s="27"/>
      <c r="BA4525" s="32"/>
      <c r="BB4525" s="32"/>
      <c r="BC4525" s="28"/>
      <c r="BD4525" s="29"/>
      <c r="BE4525" s="30"/>
      <c r="BF4525" s="28"/>
      <c r="BG4525" s="29"/>
      <c r="BH4525" s="30"/>
      <c r="BI4525" s="20"/>
      <c r="BJ4525" s="20"/>
      <c r="BK4525" s="20"/>
    </row>
    <row r="4526" spans="25:63" x14ac:dyDescent="0.25">
      <c r="Y4526" s="25"/>
      <c r="AA4526" s="26"/>
      <c r="AB4526" s="27"/>
      <c r="AC4526" s="27"/>
      <c r="AD4526" s="27"/>
      <c r="BA4526" s="32"/>
      <c r="BB4526" s="32"/>
      <c r="BC4526" s="28"/>
      <c r="BD4526" s="29"/>
      <c r="BE4526" s="30"/>
      <c r="BF4526" s="28"/>
      <c r="BG4526" s="29"/>
      <c r="BH4526" s="30"/>
      <c r="BI4526" s="20"/>
      <c r="BJ4526" s="20"/>
      <c r="BK4526" s="20"/>
    </row>
    <row r="4527" spans="25:63" x14ac:dyDescent="0.25">
      <c r="Y4527" s="25"/>
      <c r="AA4527" s="26"/>
      <c r="AB4527" s="27"/>
      <c r="AC4527" s="27"/>
      <c r="AD4527" s="27"/>
      <c r="BA4527" s="32"/>
      <c r="BB4527" s="32"/>
      <c r="BC4527" s="28"/>
      <c r="BD4527" s="29"/>
      <c r="BE4527" s="30"/>
      <c r="BF4527" s="28"/>
      <c r="BG4527" s="29"/>
      <c r="BH4527" s="30"/>
      <c r="BI4527" s="20"/>
      <c r="BJ4527" s="20"/>
      <c r="BK4527" s="20"/>
    </row>
    <row r="4528" spans="25:63" x14ac:dyDescent="0.25">
      <c r="Y4528" s="25"/>
      <c r="AA4528" s="26"/>
      <c r="AB4528" s="27"/>
      <c r="AC4528" s="27"/>
      <c r="AD4528" s="27"/>
      <c r="BA4528" s="32"/>
      <c r="BB4528" s="32"/>
      <c r="BC4528" s="28"/>
      <c r="BD4528" s="29"/>
      <c r="BE4528" s="30"/>
      <c r="BF4528" s="28"/>
      <c r="BG4528" s="29"/>
      <c r="BH4528" s="30"/>
      <c r="BI4528" s="20"/>
      <c r="BJ4528" s="20"/>
      <c r="BK4528" s="20"/>
    </row>
    <row r="4529" spans="25:63" x14ac:dyDescent="0.25">
      <c r="Y4529" s="25"/>
      <c r="AA4529" s="26"/>
      <c r="AB4529" s="27"/>
      <c r="AC4529" s="27"/>
      <c r="AD4529" s="27"/>
      <c r="BA4529" s="32"/>
      <c r="BB4529" s="32"/>
      <c r="BC4529" s="28"/>
      <c r="BD4529" s="29"/>
      <c r="BE4529" s="30"/>
      <c r="BF4529" s="28"/>
      <c r="BG4529" s="29"/>
      <c r="BH4529" s="30"/>
      <c r="BI4529" s="20"/>
      <c r="BJ4529" s="20"/>
      <c r="BK4529" s="20"/>
    </row>
    <row r="4530" spans="25:63" x14ac:dyDescent="0.25">
      <c r="Y4530" s="25"/>
      <c r="AA4530" s="26"/>
      <c r="AB4530" s="27"/>
      <c r="AC4530" s="27"/>
      <c r="AD4530" s="27"/>
      <c r="BA4530" s="32"/>
      <c r="BB4530" s="32"/>
      <c r="BC4530" s="28"/>
      <c r="BD4530" s="29"/>
      <c r="BE4530" s="30"/>
      <c r="BF4530" s="28"/>
      <c r="BG4530" s="29"/>
      <c r="BH4530" s="30"/>
      <c r="BI4530" s="20"/>
      <c r="BJ4530" s="20"/>
      <c r="BK4530" s="20"/>
    </row>
    <row r="4531" spans="25:63" x14ac:dyDescent="0.25">
      <c r="Y4531" s="25"/>
      <c r="AA4531" s="26"/>
      <c r="AB4531" s="27"/>
      <c r="AC4531" s="27"/>
      <c r="AD4531" s="27"/>
      <c r="BA4531" s="32"/>
      <c r="BB4531" s="32"/>
      <c r="BC4531" s="28"/>
      <c r="BD4531" s="29"/>
      <c r="BE4531" s="30"/>
      <c r="BF4531" s="28"/>
      <c r="BG4531" s="29"/>
      <c r="BH4531" s="30"/>
      <c r="BI4531" s="20"/>
      <c r="BJ4531" s="20"/>
      <c r="BK4531" s="20"/>
    </row>
    <row r="4532" spans="25:63" x14ac:dyDescent="0.25">
      <c r="Y4532" s="25"/>
      <c r="AA4532" s="26"/>
      <c r="AB4532" s="27"/>
      <c r="AC4532" s="27"/>
      <c r="AD4532" s="27"/>
      <c r="BA4532" s="32"/>
      <c r="BB4532" s="32"/>
      <c r="BC4532" s="28"/>
      <c r="BD4532" s="29"/>
      <c r="BE4532" s="30"/>
      <c r="BF4532" s="28"/>
      <c r="BG4532" s="29"/>
      <c r="BH4532" s="30"/>
      <c r="BI4532" s="20"/>
      <c r="BJ4532" s="20"/>
      <c r="BK4532" s="20"/>
    </row>
    <row r="4533" spans="25:63" x14ac:dyDescent="0.25">
      <c r="Y4533" s="25"/>
      <c r="AA4533" s="26"/>
      <c r="AB4533" s="27"/>
      <c r="AC4533" s="27"/>
      <c r="AD4533" s="27"/>
      <c r="BA4533" s="32"/>
      <c r="BB4533" s="32"/>
      <c r="BC4533" s="28"/>
      <c r="BD4533" s="29"/>
      <c r="BE4533" s="30"/>
      <c r="BF4533" s="28"/>
      <c r="BG4533" s="29"/>
      <c r="BH4533" s="30"/>
      <c r="BI4533" s="20"/>
      <c r="BJ4533" s="20"/>
      <c r="BK4533" s="20"/>
    </row>
    <row r="4534" spans="25:63" x14ac:dyDescent="0.25">
      <c r="Y4534" s="25"/>
      <c r="AA4534" s="26"/>
      <c r="AB4534" s="27"/>
      <c r="AC4534" s="27"/>
      <c r="AD4534" s="27"/>
      <c r="BA4534" s="32"/>
      <c r="BB4534" s="32"/>
      <c r="BC4534" s="28"/>
      <c r="BD4534" s="29"/>
      <c r="BE4534" s="30"/>
      <c r="BF4534" s="28"/>
      <c r="BG4534" s="29"/>
      <c r="BH4534" s="30"/>
      <c r="BI4534" s="20"/>
      <c r="BJ4534" s="20"/>
      <c r="BK4534" s="20"/>
    </row>
    <row r="4535" spans="25:63" x14ac:dyDescent="0.25">
      <c r="Y4535" s="25"/>
      <c r="AA4535" s="26"/>
      <c r="AB4535" s="27"/>
      <c r="AC4535" s="27"/>
      <c r="AD4535" s="27"/>
      <c r="BA4535" s="32"/>
      <c r="BB4535" s="32"/>
      <c r="BC4535" s="28"/>
      <c r="BD4535" s="29"/>
      <c r="BE4535" s="30"/>
      <c r="BF4535" s="28"/>
      <c r="BG4535" s="29"/>
      <c r="BH4535" s="30"/>
      <c r="BI4535" s="20"/>
      <c r="BJ4535" s="20"/>
      <c r="BK4535" s="20"/>
    </row>
    <row r="4536" spans="25:63" x14ac:dyDescent="0.25">
      <c r="Y4536" s="25"/>
      <c r="AA4536" s="26"/>
      <c r="AB4536" s="27"/>
      <c r="AC4536" s="27"/>
      <c r="AD4536" s="27"/>
      <c r="BA4536" s="32"/>
      <c r="BB4536" s="32"/>
      <c r="BC4536" s="28"/>
      <c r="BD4536" s="29"/>
      <c r="BE4536" s="30"/>
      <c r="BF4536" s="28"/>
      <c r="BG4536" s="29"/>
      <c r="BH4536" s="30"/>
      <c r="BI4536" s="20"/>
      <c r="BJ4536" s="20"/>
      <c r="BK4536" s="20"/>
    </row>
    <row r="4537" spans="25:63" x14ac:dyDescent="0.25">
      <c r="Y4537" s="25"/>
      <c r="AA4537" s="26"/>
      <c r="AB4537" s="27"/>
      <c r="AC4537" s="27"/>
      <c r="AD4537" s="27"/>
      <c r="BA4537" s="32"/>
      <c r="BB4537" s="32"/>
      <c r="BC4537" s="28"/>
      <c r="BD4537" s="29"/>
      <c r="BE4537" s="30"/>
      <c r="BF4537" s="28"/>
      <c r="BG4537" s="29"/>
      <c r="BH4537" s="30"/>
      <c r="BI4537" s="20"/>
      <c r="BJ4537" s="20"/>
      <c r="BK4537" s="20"/>
    </row>
    <row r="4538" spans="25:63" x14ac:dyDescent="0.25">
      <c r="Y4538" s="25"/>
      <c r="AA4538" s="26"/>
      <c r="AB4538" s="27"/>
      <c r="AC4538" s="27"/>
      <c r="AD4538" s="27"/>
      <c r="BA4538" s="32"/>
      <c r="BB4538" s="32"/>
      <c r="BC4538" s="28"/>
      <c r="BD4538" s="29"/>
      <c r="BE4538" s="30"/>
      <c r="BF4538" s="28"/>
      <c r="BG4538" s="29"/>
      <c r="BH4538" s="30"/>
      <c r="BI4538" s="20"/>
      <c r="BJ4538" s="20"/>
      <c r="BK4538" s="20"/>
    </row>
    <row r="4539" spans="25:63" x14ac:dyDescent="0.25">
      <c r="Y4539" s="25"/>
      <c r="AA4539" s="26"/>
      <c r="AB4539" s="27"/>
      <c r="AC4539" s="27"/>
      <c r="AD4539" s="27"/>
      <c r="BA4539" s="32"/>
      <c r="BB4539" s="32"/>
      <c r="BC4539" s="28"/>
      <c r="BD4539" s="29"/>
      <c r="BE4539" s="30"/>
      <c r="BF4539" s="28"/>
      <c r="BG4539" s="29"/>
      <c r="BH4539" s="30"/>
      <c r="BI4539" s="20"/>
      <c r="BJ4539" s="20"/>
      <c r="BK4539" s="20"/>
    </row>
    <row r="4540" spans="25:63" x14ac:dyDescent="0.25">
      <c r="Y4540" s="25"/>
      <c r="AA4540" s="26"/>
      <c r="AB4540" s="27"/>
      <c r="AC4540" s="27"/>
      <c r="AD4540" s="27"/>
      <c r="BA4540" s="32"/>
      <c r="BB4540" s="32"/>
      <c r="BC4540" s="28"/>
      <c r="BD4540" s="29"/>
      <c r="BE4540" s="30"/>
      <c r="BF4540" s="28"/>
      <c r="BG4540" s="29"/>
      <c r="BH4540" s="30"/>
      <c r="BI4540" s="20"/>
      <c r="BJ4540" s="20"/>
      <c r="BK4540" s="20"/>
    </row>
    <row r="4541" spans="25:63" x14ac:dyDescent="0.25">
      <c r="Y4541" s="25"/>
      <c r="AA4541" s="26"/>
      <c r="AB4541" s="27"/>
      <c r="AC4541" s="27"/>
      <c r="AD4541" s="27"/>
      <c r="BA4541" s="32"/>
      <c r="BB4541" s="32"/>
      <c r="BC4541" s="28"/>
      <c r="BD4541" s="29"/>
      <c r="BE4541" s="30"/>
      <c r="BF4541" s="28"/>
      <c r="BG4541" s="29"/>
      <c r="BH4541" s="30"/>
      <c r="BI4541" s="20"/>
      <c r="BJ4541" s="20"/>
      <c r="BK4541" s="20"/>
    </row>
    <row r="4542" spans="25:63" x14ac:dyDescent="0.25">
      <c r="Y4542" s="25"/>
      <c r="AA4542" s="26"/>
      <c r="AB4542" s="27"/>
      <c r="AC4542" s="27"/>
      <c r="AD4542" s="27"/>
      <c r="BA4542" s="32"/>
      <c r="BB4542" s="32"/>
      <c r="BC4542" s="28"/>
      <c r="BD4542" s="29"/>
      <c r="BE4542" s="30"/>
      <c r="BF4542" s="28"/>
      <c r="BG4542" s="29"/>
      <c r="BH4542" s="30"/>
      <c r="BI4542" s="20"/>
      <c r="BJ4542" s="20"/>
      <c r="BK4542" s="20"/>
    </row>
    <row r="4543" spans="25:63" x14ac:dyDescent="0.25">
      <c r="Y4543" s="25"/>
      <c r="AA4543" s="26"/>
      <c r="AB4543" s="27"/>
      <c r="AC4543" s="27"/>
      <c r="AD4543" s="27"/>
      <c r="BA4543" s="32"/>
      <c r="BB4543" s="32"/>
      <c r="BC4543" s="28"/>
      <c r="BD4543" s="29"/>
      <c r="BE4543" s="30"/>
      <c r="BF4543" s="28"/>
      <c r="BG4543" s="29"/>
      <c r="BH4543" s="30"/>
      <c r="BI4543" s="20"/>
      <c r="BJ4543" s="20"/>
      <c r="BK4543" s="20"/>
    </row>
    <row r="4544" spans="25:63" x14ac:dyDescent="0.25">
      <c r="Y4544" s="25"/>
      <c r="AA4544" s="26"/>
      <c r="AB4544" s="27"/>
      <c r="AC4544" s="27"/>
      <c r="AD4544" s="27"/>
      <c r="BA4544" s="32"/>
      <c r="BB4544" s="32"/>
      <c r="BC4544" s="28"/>
      <c r="BD4544" s="29"/>
      <c r="BE4544" s="30"/>
      <c r="BF4544" s="28"/>
      <c r="BG4544" s="29"/>
      <c r="BH4544" s="30"/>
      <c r="BI4544" s="20"/>
      <c r="BJ4544" s="20"/>
      <c r="BK4544" s="20"/>
    </row>
    <row r="4545" spans="25:63" x14ac:dyDescent="0.25">
      <c r="Y4545" s="25"/>
      <c r="AA4545" s="26"/>
      <c r="AB4545" s="27"/>
      <c r="AC4545" s="27"/>
      <c r="AD4545" s="27"/>
      <c r="BA4545" s="32"/>
      <c r="BB4545" s="32"/>
      <c r="BC4545" s="28"/>
      <c r="BD4545" s="29"/>
      <c r="BE4545" s="30"/>
      <c r="BF4545" s="28"/>
      <c r="BG4545" s="29"/>
      <c r="BH4545" s="30"/>
      <c r="BI4545" s="20"/>
      <c r="BJ4545" s="20"/>
      <c r="BK4545" s="20"/>
    </row>
    <row r="4546" spans="25:63" x14ac:dyDescent="0.25">
      <c r="Y4546" s="25"/>
      <c r="AA4546" s="26"/>
      <c r="AB4546" s="27"/>
      <c r="AC4546" s="27"/>
      <c r="AD4546" s="27"/>
      <c r="BA4546" s="32"/>
      <c r="BB4546" s="32"/>
      <c r="BC4546" s="28"/>
      <c r="BD4546" s="29"/>
      <c r="BE4546" s="30"/>
      <c r="BF4546" s="28"/>
      <c r="BG4546" s="29"/>
      <c r="BH4546" s="30"/>
      <c r="BI4546" s="20"/>
      <c r="BJ4546" s="20"/>
      <c r="BK4546" s="20"/>
    </row>
    <row r="4547" spans="25:63" x14ac:dyDescent="0.25">
      <c r="Y4547" s="25"/>
      <c r="AA4547" s="26"/>
      <c r="AB4547" s="27"/>
      <c r="AC4547" s="27"/>
      <c r="AD4547" s="27"/>
      <c r="BA4547" s="32"/>
      <c r="BB4547" s="32"/>
      <c r="BC4547" s="28"/>
      <c r="BD4547" s="29"/>
      <c r="BE4547" s="30"/>
      <c r="BF4547" s="28"/>
      <c r="BG4547" s="29"/>
      <c r="BH4547" s="30"/>
      <c r="BI4547" s="20"/>
      <c r="BJ4547" s="20"/>
      <c r="BK4547" s="20"/>
    </row>
    <row r="4548" spans="25:63" x14ac:dyDescent="0.25">
      <c r="Y4548" s="25"/>
      <c r="AA4548" s="26"/>
      <c r="AB4548" s="27"/>
      <c r="AC4548" s="27"/>
      <c r="AD4548" s="27"/>
      <c r="BA4548" s="32"/>
      <c r="BB4548" s="32"/>
      <c r="BC4548" s="28"/>
      <c r="BD4548" s="29"/>
      <c r="BE4548" s="30"/>
      <c r="BF4548" s="28"/>
      <c r="BG4548" s="29"/>
      <c r="BH4548" s="30"/>
      <c r="BI4548" s="20"/>
      <c r="BJ4548" s="20"/>
      <c r="BK4548" s="20"/>
    </row>
    <row r="4549" spans="25:63" x14ac:dyDescent="0.25">
      <c r="Y4549" s="25"/>
      <c r="AA4549" s="26"/>
      <c r="AB4549" s="27"/>
      <c r="AC4549" s="27"/>
      <c r="AD4549" s="27"/>
      <c r="BA4549" s="32"/>
      <c r="BB4549" s="32"/>
      <c r="BC4549" s="28"/>
      <c r="BD4549" s="29"/>
      <c r="BE4549" s="30"/>
      <c r="BF4549" s="28"/>
      <c r="BG4549" s="29"/>
      <c r="BH4549" s="30"/>
      <c r="BI4549" s="20"/>
      <c r="BJ4549" s="20"/>
      <c r="BK4549" s="20"/>
    </row>
    <row r="4550" spans="25:63" x14ac:dyDescent="0.25">
      <c r="Y4550" s="25"/>
      <c r="AA4550" s="26"/>
      <c r="AB4550" s="27"/>
      <c r="AC4550" s="27"/>
      <c r="AD4550" s="27"/>
      <c r="BA4550" s="32"/>
      <c r="BB4550" s="32"/>
      <c r="BC4550" s="28"/>
      <c r="BD4550" s="29"/>
      <c r="BE4550" s="30"/>
      <c r="BF4550" s="28"/>
      <c r="BG4550" s="29"/>
      <c r="BH4550" s="30"/>
      <c r="BI4550" s="20"/>
      <c r="BJ4550" s="20"/>
      <c r="BK4550" s="20"/>
    </row>
    <row r="4551" spans="25:63" x14ac:dyDescent="0.25">
      <c r="Y4551" s="25"/>
      <c r="AA4551" s="26"/>
      <c r="AB4551" s="27"/>
      <c r="AC4551" s="27"/>
      <c r="AD4551" s="27"/>
      <c r="BA4551" s="32"/>
      <c r="BB4551" s="32"/>
      <c r="BC4551" s="28"/>
      <c r="BD4551" s="29"/>
      <c r="BE4551" s="30"/>
      <c r="BF4551" s="28"/>
      <c r="BG4551" s="29"/>
      <c r="BH4551" s="30"/>
      <c r="BI4551" s="20"/>
      <c r="BJ4551" s="20"/>
      <c r="BK4551" s="20"/>
    </row>
    <row r="4552" spans="25:63" x14ac:dyDescent="0.25">
      <c r="Y4552" s="25"/>
      <c r="AA4552" s="26"/>
      <c r="AB4552" s="27"/>
      <c r="AC4552" s="27"/>
      <c r="AD4552" s="27"/>
      <c r="BA4552" s="32"/>
      <c r="BB4552" s="32"/>
      <c r="BC4552" s="28"/>
      <c r="BD4552" s="29"/>
      <c r="BE4552" s="30"/>
      <c r="BF4552" s="28"/>
      <c r="BG4552" s="29"/>
      <c r="BH4552" s="30"/>
      <c r="BI4552" s="20"/>
      <c r="BJ4552" s="20"/>
      <c r="BK4552" s="20"/>
    </row>
    <row r="4553" spans="25:63" x14ac:dyDescent="0.25">
      <c r="Y4553" s="25"/>
      <c r="AA4553" s="26"/>
      <c r="AB4553" s="27"/>
      <c r="AC4553" s="27"/>
      <c r="AD4553" s="27"/>
      <c r="BA4553" s="32"/>
      <c r="BB4553" s="32"/>
      <c r="BC4553" s="28"/>
      <c r="BD4553" s="29"/>
      <c r="BE4553" s="30"/>
      <c r="BF4553" s="28"/>
      <c r="BG4553" s="29"/>
      <c r="BH4553" s="30"/>
      <c r="BI4553" s="20"/>
      <c r="BJ4553" s="20"/>
      <c r="BK4553" s="20"/>
    </row>
    <row r="4554" spans="25:63" x14ac:dyDescent="0.25">
      <c r="Y4554" s="25"/>
      <c r="AA4554" s="26"/>
      <c r="AB4554" s="27"/>
      <c r="AC4554" s="27"/>
      <c r="AD4554" s="27"/>
      <c r="BA4554" s="32"/>
      <c r="BB4554" s="32"/>
      <c r="BC4554" s="28"/>
      <c r="BD4554" s="29"/>
      <c r="BE4554" s="30"/>
      <c r="BF4554" s="28"/>
      <c r="BG4554" s="29"/>
      <c r="BH4554" s="30"/>
      <c r="BI4554" s="20"/>
      <c r="BJ4554" s="20"/>
      <c r="BK4554" s="20"/>
    </row>
    <row r="4555" spans="25:63" x14ac:dyDescent="0.25">
      <c r="Y4555" s="25"/>
      <c r="AA4555" s="26"/>
      <c r="AB4555" s="27"/>
      <c r="AC4555" s="27"/>
      <c r="AD4555" s="27"/>
      <c r="BA4555" s="32"/>
      <c r="BB4555" s="32"/>
      <c r="BC4555" s="28"/>
      <c r="BD4555" s="29"/>
      <c r="BE4555" s="30"/>
      <c r="BF4555" s="28"/>
      <c r="BG4555" s="29"/>
      <c r="BH4555" s="30"/>
      <c r="BI4555" s="20"/>
      <c r="BJ4555" s="20"/>
      <c r="BK4555" s="20"/>
    </row>
    <row r="4556" spans="25:63" x14ac:dyDescent="0.25">
      <c r="Y4556" s="25"/>
      <c r="AA4556" s="26"/>
      <c r="AB4556" s="27"/>
      <c r="AC4556" s="27"/>
      <c r="AD4556" s="27"/>
      <c r="BA4556" s="32"/>
      <c r="BB4556" s="32"/>
      <c r="BC4556" s="28"/>
      <c r="BD4556" s="29"/>
      <c r="BE4556" s="30"/>
      <c r="BF4556" s="28"/>
      <c r="BG4556" s="29"/>
      <c r="BH4556" s="30"/>
      <c r="BI4556" s="20"/>
      <c r="BJ4556" s="20"/>
      <c r="BK4556" s="20"/>
    </row>
    <row r="4557" spans="25:63" x14ac:dyDescent="0.25">
      <c r="Y4557" s="25"/>
      <c r="AA4557" s="26"/>
      <c r="AB4557" s="27"/>
      <c r="AC4557" s="27"/>
      <c r="AD4557" s="27"/>
      <c r="BA4557" s="32"/>
      <c r="BB4557" s="32"/>
      <c r="BC4557" s="28"/>
      <c r="BD4557" s="29"/>
      <c r="BE4557" s="30"/>
      <c r="BF4557" s="28"/>
      <c r="BG4557" s="29"/>
      <c r="BH4557" s="30"/>
      <c r="BI4557" s="20"/>
      <c r="BJ4557" s="20"/>
      <c r="BK4557" s="20"/>
    </row>
    <row r="4558" spans="25:63" x14ac:dyDescent="0.25">
      <c r="Y4558" s="25"/>
      <c r="AA4558" s="26"/>
      <c r="AB4558" s="27"/>
      <c r="AC4558" s="27"/>
      <c r="AD4558" s="27"/>
      <c r="BA4558" s="32"/>
      <c r="BB4558" s="32"/>
      <c r="BC4558" s="28"/>
      <c r="BD4558" s="29"/>
      <c r="BE4558" s="30"/>
      <c r="BF4558" s="28"/>
      <c r="BG4558" s="29"/>
      <c r="BH4558" s="30"/>
      <c r="BI4558" s="20"/>
      <c r="BJ4558" s="20"/>
      <c r="BK4558" s="20"/>
    </row>
    <row r="4559" spans="25:63" x14ac:dyDescent="0.25">
      <c r="Y4559" s="25"/>
      <c r="AA4559" s="26"/>
      <c r="AB4559" s="27"/>
      <c r="AC4559" s="27"/>
      <c r="AD4559" s="27"/>
      <c r="BA4559" s="32"/>
      <c r="BB4559" s="32"/>
      <c r="BC4559" s="28"/>
      <c r="BD4559" s="29"/>
      <c r="BE4559" s="30"/>
      <c r="BF4559" s="28"/>
      <c r="BG4559" s="29"/>
      <c r="BH4559" s="30"/>
      <c r="BI4559" s="20"/>
      <c r="BJ4559" s="20"/>
      <c r="BK4559" s="20"/>
    </row>
    <row r="4560" spans="25:63" x14ac:dyDescent="0.25">
      <c r="Y4560" s="25"/>
      <c r="AA4560" s="26"/>
      <c r="AB4560" s="27"/>
      <c r="AC4560" s="27"/>
      <c r="AD4560" s="27"/>
      <c r="BA4560" s="32"/>
      <c r="BB4560" s="32"/>
      <c r="BC4560" s="28"/>
      <c r="BD4560" s="29"/>
      <c r="BE4560" s="30"/>
      <c r="BF4560" s="28"/>
      <c r="BG4560" s="29"/>
      <c r="BH4560" s="30"/>
      <c r="BI4560" s="20"/>
      <c r="BJ4560" s="20"/>
      <c r="BK4560" s="20"/>
    </row>
    <row r="4561" spans="25:63" x14ac:dyDescent="0.25">
      <c r="Y4561" s="25"/>
      <c r="AA4561" s="26"/>
      <c r="AB4561" s="27"/>
      <c r="AC4561" s="27"/>
      <c r="AD4561" s="27"/>
      <c r="BA4561" s="32"/>
      <c r="BB4561" s="32"/>
      <c r="BC4561" s="28"/>
      <c r="BD4561" s="29"/>
      <c r="BE4561" s="30"/>
      <c r="BF4561" s="28"/>
      <c r="BG4561" s="29"/>
      <c r="BH4561" s="30"/>
      <c r="BI4561" s="20"/>
      <c r="BJ4561" s="20"/>
      <c r="BK4561" s="20"/>
    </row>
    <row r="4562" spans="25:63" x14ac:dyDescent="0.25">
      <c r="Y4562" s="25"/>
      <c r="AA4562" s="26"/>
      <c r="AB4562" s="27"/>
      <c r="AC4562" s="27"/>
      <c r="AD4562" s="27"/>
      <c r="BA4562" s="32"/>
      <c r="BB4562" s="32"/>
      <c r="BC4562" s="28"/>
      <c r="BD4562" s="29"/>
      <c r="BE4562" s="30"/>
      <c r="BF4562" s="28"/>
      <c r="BG4562" s="29"/>
      <c r="BH4562" s="30"/>
      <c r="BI4562" s="20"/>
      <c r="BJ4562" s="20"/>
      <c r="BK4562" s="20"/>
    </row>
    <row r="4563" spans="25:63" x14ac:dyDescent="0.25">
      <c r="Y4563" s="25"/>
      <c r="AA4563" s="26"/>
      <c r="AB4563" s="27"/>
      <c r="AC4563" s="27"/>
      <c r="AD4563" s="27"/>
      <c r="BA4563" s="32"/>
      <c r="BB4563" s="32"/>
      <c r="BC4563" s="28"/>
      <c r="BD4563" s="29"/>
      <c r="BE4563" s="30"/>
      <c r="BF4563" s="28"/>
      <c r="BG4563" s="29"/>
      <c r="BH4563" s="30"/>
      <c r="BI4563" s="20"/>
      <c r="BJ4563" s="20"/>
      <c r="BK4563" s="20"/>
    </row>
    <row r="4564" spans="25:63" x14ac:dyDescent="0.25">
      <c r="Y4564" s="25"/>
      <c r="AA4564" s="26"/>
      <c r="AB4564" s="27"/>
      <c r="AC4564" s="27"/>
      <c r="AD4564" s="27"/>
      <c r="BA4564" s="32"/>
      <c r="BB4564" s="32"/>
      <c r="BC4564" s="28"/>
      <c r="BD4564" s="29"/>
      <c r="BE4564" s="30"/>
      <c r="BF4564" s="28"/>
      <c r="BG4564" s="29"/>
      <c r="BH4564" s="30"/>
      <c r="BI4564" s="20"/>
      <c r="BJ4564" s="20"/>
      <c r="BK4564" s="20"/>
    </row>
    <row r="4565" spans="25:63" x14ac:dyDescent="0.25">
      <c r="Y4565" s="25"/>
      <c r="AA4565" s="26"/>
      <c r="AB4565" s="27"/>
      <c r="AC4565" s="27"/>
      <c r="AD4565" s="27"/>
      <c r="BA4565" s="32"/>
      <c r="BB4565" s="32"/>
      <c r="BC4565" s="28"/>
      <c r="BD4565" s="29"/>
      <c r="BE4565" s="30"/>
      <c r="BF4565" s="28"/>
      <c r="BG4565" s="29"/>
      <c r="BH4565" s="30"/>
      <c r="BI4565" s="20"/>
      <c r="BJ4565" s="20"/>
      <c r="BK4565" s="20"/>
    </row>
    <row r="4566" spans="25:63" x14ac:dyDescent="0.25">
      <c r="Y4566" s="25"/>
      <c r="AA4566" s="26"/>
      <c r="AB4566" s="27"/>
      <c r="AC4566" s="27"/>
      <c r="AD4566" s="27"/>
      <c r="BA4566" s="32"/>
      <c r="BB4566" s="32"/>
      <c r="BC4566" s="28"/>
      <c r="BD4566" s="29"/>
      <c r="BE4566" s="30"/>
      <c r="BF4566" s="28"/>
      <c r="BG4566" s="29"/>
      <c r="BH4566" s="30"/>
      <c r="BI4566" s="20"/>
      <c r="BJ4566" s="20"/>
      <c r="BK4566" s="20"/>
    </row>
    <row r="4567" spans="25:63" x14ac:dyDescent="0.25">
      <c r="Y4567" s="25"/>
      <c r="AA4567" s="26"/>
      <c r="AB4567" s="27"/>
      <c r="AC4567" s="27"/>
      <c r="AD4567" s="27"/>
      <c r="BA4567" s="32"/>
      <c r="BB4567" s="32"/>
      <c r="BC4567" s="28"/>
      <c r="BD4567" s="29"/>
      <c r="BE4567" s="30"/>
      <c r="BF4567" s="28"/>
      <c r="BG4567" s="29"/>
      <c r="BH4567" s="30"/>
      <c r="BI4567" s="20"/>
      <c r="BJ4567" s="20"/>
      <c r="BK4567" s="20"/>
    </row>
    <row r="4568" spans="25:63" x14ac:dyDescent="0.25">
      <c r="Y4568" s="25"/>
      <c r="AA4568" s="26"/>
      <c r="AB4568" s="27"/>
      <c r="AC4568" s="27"/>
      <c r="AD4568" s="27"/>
      <c r="BA4568" s="32"/>
      <c r="BB4568" s="32"/>
      <c r="BC4568" s="28"/>
      <c r="BD4568" s="29"/>
      <c r="BE4568" s="30"/>
      <c r="BF4568" s="28"/>
      <c r="BG4568" s="29"/>
      <c r="BH4568" s="30"/>
      <c r="BI4568" s="20"/>
      <c r="BJ4568" s="20"/>
      <c r="BK4568" s="20"/>
    </row>
    <row r="4569" spans="25:63" x14ac:dyDescent="0.25">
      <c r="Y4569" s="25"/>
      <c r="AA4569" s="26"/>
      <c r="AB4569" s="27"/>
      <c r="AC4569" s="27"/>
      <c r="AD4569" s="27"/>
      <c r="BA4569" s="32"/>
      <c r="BB4569" s="32"/>
      <c r="BC4569" s="28"/>
      <c r="BD4569" s="29"/>
      <c r="BE4569" s="30"/>
      <c r="BF4569" s="28"/>
      <c r="BG4569" s="29"/>
      <c r="BH4569" s="30"/>
      <c r="BI4569" s="20"/>
      <c r="BJ4569" s="20"/>
      <c r="BK4569" s="20"/>
    </row>
    <row r="4570" spans="25:63" x14ac:dyDescent="0.25">
      <c r="Y4570" s="25"/>
      <c r="AA4570" s="26"/>
      <c r="AB4570" s="27"/>
      <c r="AC4570" s="27"/>
      <c r="AD4570" s="27"/>
      <c r="BA4570" s="32"/>
      <c r="BB4570" s="32"/>
      <c r="BC4570" s="28"/>
      <c r="BD4570" s="29"/>
      <c r="BE4570" s="30"/>
      <c r="BF4570" s="28"/>
      <c r="BG4570" s="29"/>
      <c r="BH4570" s="30"/>
      <c r="BI4570" s="20"/>
      <c r="BJ4570" s="20"/>
      <c r="BK4570" s="20"/>
    </row>
    <row r="4571" spans="25:63" x14ac:dyDescent="0.25">
      <c r="Y4571" s="25"/>
      <c r="AA4571" s="26"/>
      <c r="AB4571" s="27"/>
      <c r="AC4571" s="27"/>
      <c r="AD4571" s="27"/>
      <c r="BA4571" s="32"/>
      <c r="BB4571" s="32"/>
      <c r="BC4571" s="28"/>
      <c r="BD4571" s="29"/>
      <c r="BE4571" s="30"/>
      <c r="BF4571" s="28"/>
      <c r="BG4571" s="29"/>
      <c r="BH4571" s="30"/>
      <c r="BI4571" s="20"/>
      <c r="BJ4571" s="20"/>
      <c r="BK4571" s="20"/>
    </row>
    <row r="4572" spans="25:63" x14ac:dyDescent="0.25">
      <c r="Y4572" s="25"/>
      <c r="AA4572" s="26"/>
      <c r="AB4572" s="27"/>
      <c r="AC4572" s="27"/>
      <c r="AD4572" s="27"/>
      <c r="BA4572" s="32"/>
      <c r="BB4572" s="32"/>
      <c r="BC4572" s="28"/>
      <c r="BD4572" s="29"/>
      <c r="BE4572" s="30"/>
      <c r="BF4572" s="28"/>
      <c r="BG4572" s="29"/>
      <c r="BH4572" s="30"/>
      <c r="BI4572" s="20"/>
      <c r="BJ4572" s="20"/>
      <c r="BK4572" s="20"/>
    </row>
    <row r="4573" spans="25:63" x14ac:dyDescent="0.25">
      <c r="Y4573" s="25"/>
      <c r="AA4573" s="26"/>
      <c r="AB4573" s="27"/>
      <c r="AC4573" s="27"/>
      <c r="AD4573" s="27"/>
      <c r="BA4573" s="32"/>
      <c r="BB4573" s="32"/>
      <c r="BC4573" s="28"/>
      <c r="BD4573" s="29"/>
      <c r="BE4573" s="30"/>
      <c r="BF4573" s="28"/>
      <c r="BG4573" s="29"/>
      <c r="BH4573" s="30"/>
      <c r="BI4573" s="20"/>
      <c r="BJ4573" s="20"/>
      <c r="BK4573" s="20"/>
    </row>
    <row r="4574" spans="25:63" x14ac:dyDescent="0.25">
      <c r="Y4574" s="25"/>
      <c r="AA4574" s="26"/>
      <c r="AB4574" s="27"/>
      <c r="AC4574" s="27"/>
      <c r="AD4574" s="27"/>
      <c r="BA4574" s="32"/>
      <c r="BB4574" s="32"/>
      <c r="BC4574" s="28"/>
      <c r="BD4574" s="29"/>
      <c r="BE4574" s="30"/>
      <c r="BF4574" s="28"/>
      <c r="BG4574" s="29"/>
      <c r="BH4574" s="30"/>
      <c r="BI4574" s="20"/>
      <c r="BJ4574" s="20"/>
      <c r="BK4574" s="20"/>
    </row>
    <row r="4575" spans="25:63" x14ac:dyDescent="0.25">
      <c r="Y4575" s="25"/>
      <c r="AA4575" s="26"/>
      <c r="AB4575" s="27"/>
      <c r="AC4575" s="27"/>
      <c r="AD4575" s="27"/>
      <c r="BA4575" s="32"/>
      <c r="BB4575" s="32"/>
      <c r="BC4575" s="28"/>
      <c r="BD4575" s="29"/>
      <c r="BE4575" s="30"/>
      <c r="BF4575" s="28"/>
      <c r="BG4575" s="29"/>
      <c r="BH4575" s="30"/>
      <c r="BI4575" s="20"/>
      <c r="BJ4575" s="20"/>
      <c r="BK4575" s="20"/>
    </row>
    <row r="4576" spans="25:63" x14ac:dyDescent="0.25">
      <c r="Y4576" s="25"/>
      <c r="AA4576" s="26"/>
      <c r="AB4576" s="27"/>
      <c r="AC4576" s="27"/>
      <c r="AD4576" s="27"/>
      <c r="BA4576" s="32"/>
      <c r="BB4576" s="32"/>
      <c r="BC4576" s="28"/>
      <c r="BD4576" s="29"/>
      <c r="BE4576" s="30"/>
      <c r="BF4576" s="28"/>
      <c r="BG4576" s="29"/>
      <c r="BH4576" s="30"/>
      <c r="BI4576" s="20"/>
      <c r="BJ4576" s="20"/>
      <c r="BK4576" s="20"/>
    </row>
    <row r="4577" spans="25:63" x14ac:dyDescent="0.25">
      <c r="Y4577" s="25"/>
      <c r="AA4577" s="26"/>
      <c r="AB4577" s="27"/>
      <c r="AC4577" s="27"/>
      <c r="AD4577" s="27"/>
      <c r="BA4577" s="32"/>
      <c r="BB4577" s="32"/>
      <c r="BC4577" s="28"/>
      <c r="BD4577" s="29"/>
      <c r="BE4577" s="30"/>
      <c r="BF4577" s="28"/>
      <c r="BG4577" s="29"/>
      <c r="BH4577" s="30"/>
      <c r="BI4577" s="20"/>
      <c r="BJ4577" s="20"/>
      <c r="BK4577" s="20"/>
    </row>
    <row r="4578" spans="25:63" x14ac:dyDescent="0.25">
      <c r="Y4578" s="25"/>
      <c r="AA4578" s="26"/>
      <c r="AB4578" s="27"/>
      <c r="AC4578" s="27"/>
      <c r="AD4578" s="27"/>
      <c r="BA4578" s="32"/>
      <c r="BB4578" s="32"/>
      <c r="BC4578" s="28"/>
      <c r="BD4578" s="29"/>
      <c r="BE4578" s="30"/>
      <c r="BF4578" s="28"/>
      <c r="BG4578" s="29"/>
      <c r="BH4578" s="30"/>
      <c r="BI4578" s="20"/>
      <c r="BJ4578" s="20"/>
      <c r="BK4578" s="20"/>
    </row>
    <row r="4579" spans="25:63" x14ac:dyDescent="0.25">
      <c r="Y4579" s="25"/>
      <c r="AA4579" s="26"/>
      <c r="AB4579" s="27"/>
      <c r="AC4579" s="27"/>
      <c r="AD4579" s="27"/>
      <c r="BA4579" s="32"/>
      <c r="BB4579" s="32"/>
      <c r="BC4579" s="28"/>
      <c r="BD4579" s="29"/>
      <c r="BE4579" s="30"/>
      <c r="BF4579" s="28"/>
      <c r="BG4579" s="29"/>
      <c r="BH4579" s="30"/>
      <c r="BI4579" s="20"/>
      <c r="BJ4579" s="20"/>
      <c r="BK4579" s="20"/>
    </row>
    <row r="4580" spans="25:63" x14ac:dyDescent="0.25">
      <c r="Y4580" s="25"/>
      <c r="AA4580" s="26"/>
      <c r="AB4580" s="27"/>
      <c r="AC4580" s="27"/>
      <c r="AD4580" s="27"/>
      <c r="BA4580" s="32"/>
      <c r="BB4580" s="32"/>
      <c r="BC4580" s="28"/>
      <c r="BD4580" s="29"/>
      <c r="BE4580" s="30"/>
      <c r="BF4580" s="28"/>
      <c r="BG4580" s="29"/>
      <c r="BH4580" s="30"/>
      <c r="BI4580" s="20"/>
      <c r="BJ4580" s="20"/>
      <c r="BK4580" s="20"/>
    </row>
    <row r="4581" spans="25:63" x14ac:dyDescent="0.25">
      <c r="Y4581" s="25"/>
      <c r="AA4581" s="26"/>
      <c r="AB4581" s="27"/>
      <c r="AC4581" s="27"/>
      <c r="AD4581" s="27"/>
      <c r="BA4581" s="32"/>
      <c r="BB4581" s="32"/>
      <c r="BC4581" s="28"/>
      <c r="BD4581" s="29"/>
      <c r="BE4581" s="30"/>
      <c r="BF4581" s="28"/>
      <c r="BG4581" s="29"/>
      <c r="BH4581" s="30"/>
      <c r="BI4581" s="20"/>
      <c r="BJ4581" s="20"/>
      <c r="BK4581" s="20"/>
    </row>
    <row r="4582" spans="25:63" x14ac:dyDescent="0.25">
      <c r="Y4582" s="25"/>
      <c r="AA4582" s="26"/>
      <c r="AB4582" s="27"/>
      <c r="AC4582" s="27"/>
      <c r="AD4582" s="27"/>
      <c r="BA4582" s="32"/>
      <c r="BB4582" s="32"/>
      <c r="BC4582" s="28"/>
      <c r="BD4582" s="29"/>
      <c r="BE4582" s="30"/>
      <c r="BF4582" s="28"/>
      <c r="BG4582" s="29"/>
      <c r="BH4582" s="30"/>
      <c r="BI4582" s="20"/>
      <c r="BJ4582" s="20"/>
      <c r="BK4582" s="20"/>
    </row>
    <row r="4583" spans="25:63" x14ac:dyDescent="0.25">
      <c r="Y4583" s="25"/>
      <c r="AA4583" s="26"/>
      <c r="AB4583" s="27"/>
      <c r="AC4583" s="27"/>
      <c r="AD4583" s="27"/>
      <c r="BA4583" s="32"/>
      <c r="BB4583" s="32"/>
      <c r="BC4583" s="28"/>
      <c r="BD4583" s="29"/>
      <c r="BE4583" s="30"/>
      <c r="BF4583" s="28"/>
      <c r="BG4583" s="29"/>
      <c r="BH4583" s="30"/>
      <c r="BI4583" s="20"/>
      <c r="BJ4583" s="20"/>
      <c r="BK4583" s="20"/>
    </row>
    <row r="4584" spans="25:63" x14ac:dyDescent="0.25">
      <c r="Y4584" s="25"/>
      <c r="AA4584" s="26"/>
      <c r="AB4584" s="27"/>
      <c r="AC4584" s="27"/>
      <c r="AD4584" s="27"/>
      <c r="BA4584" s="32"/>
      <c r="BB4584" s="32"/>
      <c r="BC4584" s="28"/>
      <c r="BD4584" s="29"/>
      <c r="BE4584" s="30"/>
      <c r="BF4584" s="28"/>
      <c r="BG4584" s="29"/>
      <c r="BH4584" s="30"/>
      <c r="BI4584" s="20"/>
      <c r="BJ4584" s="20"/>
      <c r="BK4584" s="20"/>
    </row>
    <row r="4585" spans="25:63" x14ac:dyDescent="0.25">
      <c r="Y4585" s="25"/>
      <c r="AA4585" s="26"/>
      <c r="AB4585" s="27"/>
      <c r="AC4585" s="27"/>
      <c r="AD4585" s="27"/>
      <c r="BA4585" s="32"/>
      <c r="BB4585" s="32"/>
      <c r="BC4585" s="28"/>
      <c r="BD4585" s="29"/>
      <c r="BE4585" s="30"/>
      <c r="BF4585" s="28"/>
      <c r="BG4585" s="29"/>
      <c r="BH4585" s="30"/>
      <c r="BI4585" s="20"/>
      <c r="BJ4585" s="20"/>
      <c r="BK4585" s="20"/>
    </row>
    <row r="4586" spans="25:63" x14ac:dyDescent="0.25">
      <c r="Y4586" s="25"/>
      <c r="AA4586" s="26"/>
      <c r="AB4586" s="27"/>
      <c r="AC4586" s="27"/>
      <c r="AD4586" s="27"/>
      <c r="BA4586" s="32"/>
      <c r="BB4586" s="32"/>
      <c r="BC4586" s="28"/>
      <c r="BD4586" s="29"/>
      <c r="BE4586" s="30"/>
      <c r="BF4586" s="28"/>
      <c r="BG4586" s="29"/>
      <c r="BH4586" s="30"/>
      <c r="BI4586" s="20"/>
      <c r="BJ4586" s="20"/>
      <c r="BK4586" s="20"/>
    </row>
    <row r="4587" spans="25:63" x14ac:dyDescent="0.25">
      <c r="Y4587" s="25"/>
      <c r="AA4587" s="26"/>
      <c r="AB4587" s="27"/>
      <c r="AC4587" s="27"/>
      <c r="AD4587" s="27"/>
      <c r="BA4587" s="32"/>
      <c r="BB4587" s="32"/>
      <c r="BC4587" s="28"/>
      <c r="BD4587" s="29"/>
      <c r="BE4587" s="30"/>
      <c r="BF4587" s="28"/>
      <c r="BG4587" s="29"/>
      <c r="BH4587" s="30"/>
      <c r="BI4587" s="20"/>
      <c r="BJ4587" s="20"/>
      <c r="BK4587" s="20"/>
    </row>
    <row r="4588" spans="25:63" x14ac:dyDescent="0.25">
      <c r="Y4588" s="25"/>
      <c r="AA4588" s="26"/>
      <c r="AB4588" s="27"/>
      <c r="AC4588" s="27"/>
      <c r="AD4588" s="27"/>
      <c r="BA4588" s="32"/>
      <c r="BB4588" s="32"/>
      <c r="BC4588" s="28"/>
      <c r="BD4588" s="29"/>
      <c r="BE4588" s="30"/>
      <c r="BF4588" s="28"/>
      <c r="BG4588" s="29"/>
      <c r="BH4588" s="30"/>
      <c r="BI4588" s="20"/>
      <c r="BJ4588" s="20"/>
      <c r="BK4588" s="20"/>
    </row>
    <row r="4589" spans="25:63" x14ac:dyDescent="0.25">
      <c r="Y4589" s="25"/>
      <c r="AA4589" s="26"/>
      <c r="AB4589" s="27"/>
      <c r="AC4589" s="27"/>
      <c r="AD4589" s="27"/>
      <c r="BA4589" s="32"/>
      <c r="BB4589" s="32"/>
      <c r="BC4589" s="28"/>
      <c r="BD4589" s="29"/>
      <c r="BE4589" s="30"/>
      <c r="BF4589" s="28"/>
      <c r="BG4589" s="29"/>
      <c r="BH4589" s="30"/>
      <c r="BI4589" s="20"/>
      <c r="BJ4589" s="20"/>
      <c r="BK4589" s="20"/>
    </row>
    <row r="4590" spans="25:63" x14ac:dyDescent="0.25">
      <c r="Y4590" s="25"/>
      <c r="AA4590" s="26"/>
      <c r="AB4590" s="27"/>
      <c r="AC4590" s="27"/>
      <c r="AD4590" s="27"/>
      <c r="BA4590" s="32"/>
      <c r="BB4590" s="32"/>
      <c r="BC4590" s="28"/>
      <c r="BD4590" s="29"/>
      <c r="BE4590" s="30"/>
      <c r="BF4590" s="28"/>
      <c r="BG4590" s="29"/>
      <c r="BH4590" s="30"/>
      <c r="BI4590" s="20"/>
      <c r="BJ4590" s="20"/>
      <c r="BK4590" s="20"/>
    </row>
    <row r="4591" spans="25:63" x14ac:dyDescent="0.25">
      <c r="Y4591" s="25"/>
      <c r="AA4591" s="26"/>
      <c r="AB4591" s="27"/>
      <c r="AC4591" s="27"/>
      <c r="AD4591" s="27"/>
      <c r="BA4591" s="32"/>
      <c r="BB4591" s="32"/>
      <c r="BC4591" s="28"/>
      <c r="BD4591" s="29"/>
      <c r="BE4591" s="30"/>
      <c r="BF4591" s="28"/>
      <c r="BG4591" s="29"/>
      <c r="BH4591" s="30"/>
      <c r="BI4591" s="20"/>
      <c r="BJ4591" s="20"/>
      <c r="BK4591" s="20"/>
    </row>
    <row r="4592" spans="25:63" x14ac:dyDescent="0.25">
      <c r="Y4592" s="25"/>
      <c r="AA4592" s="26"/>
      <c r="AB4592" s="27"/>
      <c r="AC4592" s="27"/>
      <c r="AD4592" s="27"/>
      <c r="BA4592" s="32"/>
      <c r="BB4592" s="32"/>
      <c r="BC4592" s="28"/>
      <c r="BD4592" s="29"/>
      <c r="BE4592" s="30"/>
      <c r="BF4592" s="28"/>
      <c r="BG4592" s="29"/>
      <c r="BH4592" s="30"/>
      <c r="BI4592" s="20"/>
      <c r="BJ4592" s="20"/>
      <c r="BK4592" s="20"/>
    </row>
    <row r="4593" spans="25:63" x14ac:dyDescent="0.25">
      <c r="Y4593" s="25"/>
      <c r="AA4593" s="26"/>
      <c r="AB4593" s="27"/>
      <c r="AC4593" s="27"/>
      <c r="AD4593" s="27"/>
      <c r="BA4593" s="32"/>
      <c r="BB4593" s="32"/>
      <c r="BC4593" s="28"/>
      <c r="BD4593" s="29"/>
      <c r="BE4593" s="30"/>
      <c r="BF4593" s="28"/>
      <c r="BG4593" s="29"/>
      <c r="BH4593" s="30"/>
      <c r="BI4593" s="20"/>
      <c r="BJ4593" s="20"/>
      <c r="BK4593" s="20"/>
    </row>
    <row r="4594" spans="25:63" x14ac:dyDescent="0.25">
      <c r="Y4594" s="25"/>
      <c r="AA4594" s="26"/>
      <c r="AB4594" s="27"/>
      <c r="AC4594" s="27"/>
      <c r="AD4594" s="27"/>
      <c r="BA4594" s="32"/>
      <c r="BB4594" s="32"/>
      <c r="BC4594" s="28"/>
      <c r="BD4594" s="29"/>
      <c r="BE4594" s="30"/>
      <c r="BF4594" s="28"/>
      <c r="BG4594" s="29"/>
      <c r="BH4594" s="30"/>
      <c r="BI4594" s="20"/>
      <c r="BJ4594" s="20"/>
      <c r="BK4594" s="20"/>
    </row>
    <row r="4595" spans="25:63" x14ac:dyDescent="0.25">
      <c r="Y4595" s="25"/>
      <c r="AA4595" s="26"/>
      <c r="AB4595" s="27"/>
      <c r="AC4595" s="27"/>
      <c r="AD4595" s="27"/>
      <c r="BA4595" s="32"/>
      <c r="BB4595" s="32"/>
      <c r="BC4595" s="28"/>
      <c r="BD4595" s="29"/>
      <c r="BE4595" s="30"/>
      <c r="BF4595" s="28"/>
      <c r="BG4595" s="29"/>
      <c r="BH4595" s="30"/>
      <c r="BI4595" s="20"/>
      <c r="BJ4595" s="20"/>
      <c r="BK4595" s="20"/>
    </row>
    <row r="4596" spans="25:63" x14ac:dyDescent="0.25">
      <c r="Y4596" s="25"/>
      <c r="AA4596" s="26"/>
      <c r="AB4596" s="27"/>
      <c r="AC4596" s="27"/>
      <c r="AD4596" s="27"/>
      <c r="BA4596" s="32"/>
      <c r="BB4596" s="32"/>
      <c r="BC4596" s="28"/>
      <c r="BD4596" s="29"/>
      <c r="BE4596" s="30"/>
      <c r="BF4596" s="28"/>
      <c r="BG4596" s="29"/>
      <c r="BH4596" s="30"/>
      <c r="BI4596" s="20"/>
      <c r="BJ4596" s="20"/>
      <c r="BK4596" s="20"/>
    </row>
    <row r="4597" spans="25:63" x14ac:dyDescent="0.25">
      <c r="Y4597" s="25"/>
      <c r="AA4597" s="26"/>
      <c r="AB4597" s="27"/>
      <c r="AC4597" s="27"/>
      <c r="AD4597" s="27"/>
      <c r="BA4597" s="32"/>
      <c r="BB4597" s="32"/>
      <c r="BC4597" s="28"/>
      <c r="BD4597" s="29"/>
      <c r="BE4597" s="30"/>
      <c r="BF4597" s="28"/>
      <c r="BG4597" s="29"/>
      <c r="BH4597" s="30"/>
      <c r="BI4597" s="20"/>
      <c r="BJ4597" s="20"/>
      <c r="BK4597" s="20"/>
    </row>
    <row r="4598" spans="25:63" x14ac:dyDescent="0.25">
      <c r="Y4598" s="25"/>
      <c r="AA4598" s="26"/>
      <c r="AB4598" s="27"/>
      <c r="AC4598" s="27"/>
      <c r="AD4598" s="27"/>
      <c r="BA4598" s="32"/>
      <c r="BB4598" s="32"/>
      <c r="BC4598" s="28"/>
      <c r="BD4598" s="29"/>
      <c r="BE4598" s="30"/>
      <c r="BF4598" s="28"/>
      <c r="BG4598" s="29"/>
      <c r="BH4598" s="30"/>
      <c r="BI4598" s="20"/>
      <c r="BJ4598" s="20"/>
      <c r="BK4598" s="20"/>
    </row>
    <row r="4599" spans="25:63" x14ac:dyDescent="0.25">
      <c r="Y4599" s="25"/>
      <c r="AA4599" s="26"/>
      <c r="AB4599" s="27"/>
      <c r="AC4599" s="27"/>
      <c r="AD4599" s="27"/>
      <c r="BA4599" s="32"/>
      <c r="BB4599" s="32"/>
      <c r="BC4599" s="28"/>
      <c r="BD4599" s="29"/>
      <c r="BE4599" s="30"/>
      <c r="BF4599" s="28"/>
      <c r="BG4599" s="29"/>
      <c r="BH4599" s="30"/>
      <c r="BI4599" s="20"/>
      <c r="BJ4599" s="20"/>
      <c r="BK4599" s="20"/>
    </row>
    <row r="4600" spans="25:63" x14ac:dyDescent="0.25">
      <c r="Y4600" s="25"/>
      <c r="AA4600" s="26"/>
      <c r="AB4600" s="27"/>
      <c r="AC4600" s="27"/>
      <c r="AD4600" s="27"/>
      <c r="BA4600" s="32"/>
      <c r="BB4600" s="32"/>
      <c r="BC4600" s="28"/>
      <c r="BD4600" s="29"/>
      <c r="BE4600" s="30"/>
      <c r="BF4600" s="28"/>
      <c r="BG4600" s="29"/>
      <c r="BH4600" s="30"/>
      <c r="BI4600" s="20"/>
      <c r="BJ4600" s="20"/>
      <c r="BK4600" s="20"/>
    </row>
    <row r="4601" spans="25:63" x14ac:dyDescent="0.25">
      <c r="Y4601" s="25"/>
      <c r="AA4601" s="26"/>
      <c r="AB4601" s="27"/>
      <c r="AC4601" s="27"/>
      <c r="AD4601" s="27"/>
      <c r="BA4601" s="32"/>
      <c r="BB4601" s="32"/>
      <c r="BC4601" s="28"/>
      <c r="BD4601" s="29"/>
      <c r="BE4601" s="30"/>
      <c r="BF4601" s="28"/>
      <c r="BG4601" s="29"/>
      <c r="BH4601" s="30"/>
      <c r="BI4601" s="20"/>
      <c r="BJ4601" s="20"/>
      <c r="BK4601" s="20"/>
    </row>
    <row r="4602" spans="25:63" x14ac:dyDescent="0.25">
      <c r="Y4602" s="25"/>
      <c r="AA4602" s="26"/>
      <c r="AB4602" s="27"/>
      <c r="AC4602" s="27"/>
      <c r="AD4602" s="27"/>
      <c r="BA4602" s="32"/>
      <c r="BB4602" s="32"/>
      <c r="BC4602" s="28"/>
      <c r="BD4602" s="29"/>
      <c r="BE4602" s="30"/>
      <c r="BF4602" s="28"/>
      <c r="BG4602" s="29"/>
      <c r="BH4602" s="30"/>
      <c r="BI4602" s="20"/>
      <c r="BJ4602" s="20"/>
      <c r="BK4602" s="20"/>
    </row>
    <row r="4603" spans="25:63" x14ac:dyDescent="0.25">
      <c r="Y4603" s="25"/>
      <c r="AA4603" s="26"/>
      <c r="AB4603" s="27"/>
      <c r="AC4603" s="27"/>
      <c r="AD4603" s="27"/>
      <c r="BA4603" s="32"/>
      <c r="BB4603" s="32"/>
      <c r="BC4603" s="28"/>
      <c r="BD4603" s="29"/>
      <c r="BE4603" s="30"/>
      <c r="BF4603" s="28"/>
      <c r="BG4603" s="29"/>
      <c r="BH4603" s="30"/>
      <c r="BI4603" s="20"/>
      <c r="BJ4603" s="20"/>
      <c r="BK4603" s="20"/>
    </row>
    <row r="4604" spans="25:63" x14ac:dyDescent="0.25">
      <c r="Y4604" s="25"/>
      <c r="AA4604" s="26"/>
      <c r="AB4604" s="27"/>
      <c r="AC4604" s="27"/>
      <c r="AD4604" s="27"/>
      <c r="BA4604" s="32"/>
      <c r="BB4604" s="32"/>
      <c r="BC4604" s="28"/>
      <c r="BD4604" s="29"/>
      <c r="BE4604" s="30"/>
      <c r="BF4604" s="28"/>
      <c r="BG4604" s="29"/>
      <c r="BH4604" s="30"/>
      <c r="BI4604" s="20"/>
      <c r="BJ4604" s="20"/>
      <c r="BK4604" s="20"/>
    </row>
    <row r="4605" spans="25:63" x14ac:dyDescent="0.25">
      <c r="Y4605" s="25"/>
      <c r="AA4605" s="26"/>
      <c r="AB4605" s="27"/>
      <c r="AC4605" s="27"/>
      <c r="AD4605" s="27"/>
      <c r="BA4605" s="32"/>
      <c r="BB4605" s="32"/>
      <c r="BC4605" s="28"/>
      <c r="BD4605" s="29"/>
      <c r="BE4605" s="30"/>
      <c r="BF4605" s="28"/>
      <c r="BG4605" s="29"/>
      <c r="BH4605" s="30"/>
      <c r="BI4605" s="20"/>
      <c r="BJ4605" s="20"/>
      <c r="BK4605" s="20"/>
    </row>
    <row r="4606" spans="25:63" x14ac:dyDescent="0.25">
      <c r="Y4606" s="25"/>
      <c r="AA4606" s="26"/>
      <c r="AB4606" s="27"/>
      <c r="AC4606" s="27"/>
      <c r="AD4606" s="27"/>
      <c r="BA4606" s="32"/>
      <c r="BB4606" s="32"/>
      <c r="BC4606" s="28"/>
      <c r="BD4606" s="29"/>
      <c r="BE4606" s="30"/>
      <c r="BF4606" s="28"/>
      <c r="BG4606" s="29"/>
      <c r="BH4606" s="30"/>
      <c r="BI4606" s="20"/>
      <c r="BJ4606" s="20"/>
      <c r="BK4606" s="20"/>
    </row>
    <row r="4607" spans="25:63" x14ac:dyDescent="0.25">
      <c r="Y4607" s="25"/>
      <c r="AA4607" s="26"/>
      <c r="AB4607" s="27"/>
      <c r="AC4607" s="27"/>
      <c r="AD4607" s="27"/>
      <c r="BA4607" s="32"/>
      <c r="BB4607" s="32"/>
      <c r="BC4607" s="28"/>
      <c r="BD4607" s="29"/>
      <c r="BE4607" s="30"/>
      <c r="BF4607" s="28"/>
      <c r="BG4607" s="29"/>
      <c r="BH4607" s="30"/>
      <c r="BI4607" s="20"/>
      <c r="BJ4607" s="20"/>
      <c r="BK4607" s="20"/>
    </row>
    <row r="4608" spans="25:63" x14ac:dyDescent="0.25">
      <c r="Y4608" s="25"/>
      <c r="AA4608" s="26"/>
      <c r="AB4608" s="27"/>
      <c r="AC4608" s="27"/>
      <c r="AD4608" s="27"/>
      <c r="BA4608" s="32"/>
      <c r="BB4608" s="32"/>
      <c r="BC4608" s="28"/>
      <c r="BD4608" s="29"/>
      <c r="BE4608" s="30"/>
      <c r="BF4608" s="28"/>
      <c r="BG4608" s="29"/>
      <c r="BH4608" s="30"/>
      <c r="BI4608" s="20"/>
      <c r="BJ4608" s="20"/>
      <c r="BK4608" s="20"/>
    </row>
    <row r="4609" spans="25:63" x14ac:dyDescent="0.25">
      <c r="Y4609" s="25"/>
      <c r="AA4609" s="26"/>
      <c r="AB4609" s="27"/>
      <c r="AC4609" s="27"/>
      <c r="AD4609" s="27"/>
      <c r="BA4609" s="32"/>
      <c r="BB4609" s="32"/>
      <c r="BC4609" s="28"/>
      <c r="BD4609" s="29"/>
      <c r="BE4609" s="30"/>
      <c r="BF4609" s="28"/>
      <c r="BG4609" s="29"/>
      <c r="BH4609" s="30"/>
      <c r="BI4609" s="20"/>
      <c r="BJ4609" s="20"/>
      <c r="BK4609" s="20"/>
    </row>
    <row r="4610" spans="25:63" x14ac:dyDescent="0.25">
      <c r="Y4610" s="25"/>
      <c r="AA4610" s="26"/>
      <c r="AB4610" s="27"/>
      <c r="AC4610" s="27"/>
      <c r="AD4610" s="27"/>
      <c r="BA4610" s="32"/>
      <c r="BB4610" s="32"/>
      <c r="BC4610" s="28"/>
      <c r="BD4610" s="29"/>
      <c r="BE4610" s="30"/>
      <c r="BF4610" s="28"/>
      <c r="BG4610" s="29"/>
      <c r="BH4610" s="30"/>
      <c r="BI4610" s="20"/>
      <c r="BJ4610" s="20"/>
      <c r="BK4610" s="20"/>
    </row>
    <row r="4611" spans="25:63" x14ac:dyDescent="0.25">
      <c r="Y4611" s="25"/>
      <c r="AA4611" s="26"/>
      <c r="AB4611" s="27"/>
      <c r="AC4611" s="27"/>
      <c r="AD4611" s="27"/>
      <c r="BA4611" s="32"/>
      <c r="BB4611" s="32"/>
      <c r="BC4611" s="28"/>
      <c r="BD4611" s="29"/>
      <c r="BE4611" s="30"/>
      <c r="BF4611" s="28"/>
      <c r="BG4611" s="29"/>
      <c r="BH4611" s="30"/>
      <c r="BI4611" s="20"/>
      <c r="BJ4611" s="20"/>
      <c r="BK4611" s="20"/>
    </row>
    <row r="4612" spans="25:63" x14ac:dyDescent="0.25">
      <c r="Y4612" s="25"/>
      <c r="AA4612" s="26"/>
      <c r="AB4612" s="27"/>
      <c r="AC4612" s="27"/>
      <c r="AD4612" s="27"/>
      <c r="BA4612" s="32"/>
      <c r="BB4612" s="32"/>
      <c r="BC4612" s="28"/>
      <c r="BD4612" s="29"/>
      <c r="BE4612" s="30"/>
      <c r="BF4612" s="28"/>
      <c r="BG4612" s="29"/>
      <c r="BH4612" s="30"/>
      <c r="BI4612" s="20"/>
      <c r="BJ4612" s="20"/>
      <c r="BK4612" s="20"/>
    </row>
    <row r="4613" spans="25:63" x14ac:dyDescent="0.25">
      <c r="Y4613" s="25"/>
      <c r="AA4613" s="26"/>
      <c r="AB4613" s="27"/>
      <c r="AC4613" s="27"/>
      <c r="AD4613" s="27"/>
      <c r="BA4613" s="32"/>
      <c r="BB4613" s="32"/>
      <c r="BC4613" s="28"/>
      <c r="BD4613" s="29"/>
      <c r="BE4613" s="30"/>
      <c r="BF4613" s="28"/>
      <c r="BG4613" s="29"/>
      <c r="BH4613" s="30"/>
      <c r="BI4613" s="20"/>
      <c r="BJ4613" s="20"/>
      <c r="BK4613" s="20"/>
    </row>
    <row r="4614" spans="25:63" x14ac:dyDescent="0.25">
      <c r="Y4614" s="25"/>
      <c r="AA4614" s="26"/>
      <c r="AB4614" s="27"/>
      <c r="AC4614" s="27"/>
      <c r="AD4614" s="27"/>
      <c r="BA4614" s="32"/>
      <c r="BB4614" s="32"/>
      <c r="BC4614" s="28"/>
      <c r="BD4614" s="29"/>
      <c r="BE4614" s="30"/>
      <c r="BF4614" s="28"/>
      <c r="BG4614" s="29"/>
      <c r="BH4614" s="30"/>
      <c r="BI4614" s="20"/>
      <c r="BJ4614" s="20"/>
      <c r="BK4614" s="20"/>
    </row>
    <row r="4615" spans="25:63" x14ac:dyDescent="0.25">
      <c r="Y4615" s="25"/>
      <c r="AA4615" s="26"/>
      <c r="AB4615" s="27"/>
      <c r="AC4615" s="27"/>
      <c r="AD4615" s="27"/>
      <c r="BA4615" s="32"/>
      <c r="BB4615" s="32"/>
      <c r="BC4615" s="28"/>
      <c r="BD4615" s="29"/>
      <c r="BE4615" s="30"/>
      <c r="BF4615" s="28"/>
      <c r="BG4615" s="29"/>
      <c r="BH4615" s="30"/>
      <c r="BI4615" s="20"/>
      <c r="BJ4615" s="20"/>
      <c r="BK4615" s="20"/>
    </row>
    <row r="4616" spans="25:63" x14ac:dyDescent="0.25">
      <c r="Y4616" s="25"/>
      <c r="AA4616" s="26"/>
      <c r="AB4616" s="27"/>
      <c r="AC4616" s="27"/>
      <c r="AD4616" s="27"/>
      <c r="BA4616" s="32"/>
      <c r="BB4616" s="32"/>
      <c r="BC4616" s="28"/>
      <c r="BD4616" s="29"/>
      <c r="BE4616" s="30"/>
      <c r="BF4616" s="28"/>
      <c r="BG4616" s="29"/>
      <c r="BH4616" s="30"/>
      <c r="BI4616" s="20"/>
      <c r="BJ4616" s="20"/>
      <c r="BK4616" s="20"/>
    </row>
    <row r="4617" spans="25:63" x14ac:dyDescent="0.25">
      <c r="Y4617" s="25"/>
      <c r="AA4617" s="26"/>
      <c r="AB4617" s="27"/>
      <c r="AC4617" s="27"/>
      <c r="AD4617" s="27"/>
      <c r="BA4617" s="32"/>
      <c r="BB4617" s="32"/>
      <c r="BC4617" s="28"/>
      <c r="BD4617" s="29"/>
      <c r="BE4617" s="30"/>
      <c r="BF4617" s="28"/>
      <c r="BG4617" s="29"/>
      <c r="BH4617" s="30"/>
      <c r="BI4617" s="20"/>
      <c r="BJ4617" s="20"/>
      <c r="BK4617" s="20"/>
    </row>
    <row r="4618" spans="25:63" x14ac:dyDescent="0.25">
      <c r="Y4618" s="25"/>
      <c r="AA4618" s="26"/>
      <c r="AB4618" s="27"/>
      <c r="AC4618" s="27"/>
      <c r="AD4618" s="27"/>
      <c r="BA4618" s="32"/>
      <c r="BB4618" s="32"/>
      <c r="BC4618" s="28"/>
      <c r="BD4618" s="29"/>
      <c r="BE4618" s="30"/>
      <c r="BF4618" s="28"/>
      <c r="BG4618" s="29"/>
      <c r="BH4618" s="30"/>
      <c r="BI4618" s="20"/>
      <c r="BJ4618" s="20"/>
      <c r="BK4618" s="20"/>
    </row>
    <row r="4619" spans="25:63" x14ac:dyDescent="0.25">
      <c r="Y4619" s="25"/>
      <c r="AA4619" s="26"/>
      <c r="AB4619" s="27"/>
      <c r="AC4619" s="27"/>
      <c r="AD4619" s="27"/>
      <c r="BA4619" s="32"/>
      <c r="BB4619" s="32"/>
      <c r="BC4619" s="28"/>
      <c r="BD4619" s="29"/>
      <c r="BE4619" s="30"/>
      <c r="BF4619" s="28"/>
      <c r="BG4619" s="29"/>
      <c r="BH4619" s="30"/>
      <c r="BI4619" s="20"/>
      <c r="BJ4619" s="20"/>
      <c r="BK4619" s="20"/>
    </row>
    <row r="4620" spans="25:63" x14ac:dyDescent="0.25">
      <c r="Y4620" s="25"/>
      <c r="AA4620" s="26"/>
      <c r="AB4620" s="27"/>
      <c r="AC4620" s="27"/>
      <c r="AD4620" s="27"/>
      <c r="BA4620" s="32"/>
      <c r="BB4620" s="32"/>
      <c r="BC4620" s="28"/>
      <c r="BD4620" s="29"/>
      <c r="BE4620" s="30"/>
      <c r="BF4620" s="28"/>
      <c r="BG4620" s="29"/>
      <c r="BH4620" s="30"/>
      <c r="BI4620" s="20"/>
      <c r="BJ4620" s="20"/>
      <c r="BK4620" s="20"/>
    </row>
    <row r="4621" spans="25:63" x14ac:dyDescent="0.25">
      <c r="Y4621" s="25"/>
      <c r="AA4621" s="26"/>
      <c r="AB4621" s="27"/>
      <c r="AC4621" s="27"/>
      <c r="AD4621" s="27"/>
      <c r="BA4621" s="32"/>
      <c r="BB4621" s="32"/>
      <c r="BC4621" s="28"/>
      <c r="BD4621" s="29"/>
      <c r="BE4621" s="30"/>
      <c r="BF4621" s="28"/>
      <c r="BG4621" s="29"/>
      <c r="BH4621" s="30"/>
      <c r="BI4621" s="20"/>
      <c r="BJ4621" s="20"/>
      <c r="BK4621" s="20"/>
    </row>
    <row r="4622" spans="25:63" x14ac:dyDescent="0.25">
      <c r="Y4622" s="25"/>
      <c r="AA4622" s="26"/>
      <c r="AB4622" s="27"/>
      <c r="AC4622" s="27"/>
      <c r="AD4622" s="27"/>
      <c r="BA4622" s="32"/>
      <c r="BB4622" s="32"/>
      <c r="BC4622" s="28"/>
      <c r="BD4622" s="29"/>
      <c r="BE4622" s="30"/>
      <c r="BF4622" s="28"/>
      <c r="BG4622" s="29"/>
      <c r="BH4622" s="30"/>
      <c r="BI4622" s="20"/>
      <c r="BJ4622" s="20"/>
      <c r="BK4622" s="20"/>
    </row>
    <row r="4623" spans="25:63" x14ac:dyDescent="0.25">
      <c r="Y4623" s="25"/>
      <c r="AA4623" s="26"/>
      <c r="AB4623" s="27"/>
      <c r="AC4623" s="27"/>
      <c r="AD4623" s="27"/>
      <c r="BA4623" s="32"/>
      <c r="BB4623" s="32"/>
      <c r="BC4623" s="28"/>
      <c r="BD4623" s="29"/>
      <c r="BE4623" s="30"/>
      <c r="BF4623" s="28"/>
      <c r="BG4623" s="29"/>
      <c r="BH4623" s="30"/>
      <c r="BI4623" s="20"/>
      <c r="BJ4623" s="20"/>
      <c r="BK4623" s="20"/>
    </row>
    <row r="4624" spans="25:63" x14ac:dyDescent="0.25">
      <c r="Y4624" s="25"/>
      <c r="AA4624" s="26"/>
      <c r="AB4624" s="27"/>
      <c r="AC4624" s="27"/>
      <c r="AD4624" s="27"/>
      <c r="BA4624" s="32"/>
      <c r="BB4624" s="32"/>
      <c r="BC4624" s="28"/>
      <c r="BD4624" s="29"/>
      <c r="BE4624" s="30"/>
      <c r="BF4624" s="28"/>
      <c r="BG4624" s="29"/>
      <c r="BH4624" s="30"/>
      <c r="BI4624" s="20"/>
      <c r="BJ4624" s="20"/>
      <c r="BK4624" s="20"/>
    </row>
    <row r="4625" spans="25:63" x14ac:dyDescent="0.25">
      <c r="Y4625" s="25"/>
      <c r="AA4625" s="26"/>
      <c r="AB4625" s="27"/>
      <c r="AC4625" s="27"/>
      <c r="AD4625" s="27"/>
      <c r="BA4625" s="32"/>
      <c r="BB4625" s="32"/>
      <c r="BC4625" s="28"/>
      <c r="BD4625" s="29"/>
      <c r="BE4625" s="30"/>
      <c r="BF4625" s="28"/>
      <c r="BG4625" s="29"/>
      <c r="BH4625" s="30"/>
      <c r="BI4625" s="20"/>
      <c r="BJ4625" s="20"/>
      <c r="BK4625" s="20"/>
    </row>
    <row r="4626" spans="25:63" x14ac:dyDescent="0.25">
      <c r="Y4626" s="25"/>
      <c r="AA4626" s="26"/>
      <c r="AB4626" s="27"/>
      <c r="AC4626" s="27"/>
      <c r="AD4626" s="27"/>
      <c r="BA4626" s="32"/>
      <c r="BB4626" s="32"/>
      <c r="BC4626" s="28"/>
      <c r="BD4626" s="29"/>
      <c r="BE4626" s="30"/>
      <c r="BF4626" s="28"/>
      <c r="BG4626" s="29"/>
      <c r="BH4626" s="30"/>
      <c r="BI4626" s="20"/>
      <c r="BJ4626" s="20"/>
      <c r="BK4626" s="20"/>
    </row>
    <row r="4627" spans="25:63" x14ac:dyDescent="0.25">
      <c r="Y4627" s="25"/>
      <c r="AA4627" s="26"/>
      <c r="AB4627" s="27"/>
      <c r="AC4627" s="27"/>
      <c r="AD4627" s="27"/>
      <c r="BA4627" s="32"/>
      <c r="BB4627" s="32"/>
      <c r="BC4627" s="28"/>
      <c r="BD4627" s="29"/>
      <c r="BE4627" s="30"/>
      <c r="BF4627" s="28"/>
      <c r="BG4627" s="29"/>
      <c r="BH4627" s="30"/>
      <c r="BI4627" s="20"/>
      <c r="BJ4627" s="20"/>
      <c r="BK4627" s="20"/>
    </row>
    <row r="4628" spans="25:63" x14ac:dyDescent="0.25">
      <c r="Y4628" s="25"/>
      <c r="AA4628" s="26"/>
      <c r="AB4628" s="27"/>
      <c r="AC4628" s="27"/>
      <c r="AD4628" s="27"/>
      <c r="BA4628" s="32"/>
      <c r="BB4628" s="32"/>
      <c r="BC4628" s="28"/>
      <c r="BD4628" s="29"/>
      <c r="BE4628" s="30"/>
      <c r="BF4628" s="28"/>
      <c r="BG4628" s="29"/>
      <c r="BH4628" s="30"/>
      <c r="BI4628" s="20"/>
      <c r="BJ4628" s="20"/>
      <c r="BK4628" s="20"/>
    </row>
    <row r="4629" spans="25:63" x14ac:dyDescent="0.25">
      <c r="Y4629" s="25"/>
      <c r="AA4629" s="26"/>
      <c r="AB4629" s="27"/>
      <c r="AC4629" s="27"/>
      <c r="AD4629" s="27"/>
      <c r="BA4629" s="32"/>
      <c r="BB4629" s="32"/>
      <c r="BC4629" s="28"/>
      <c r="BD4629" s="29"/>
      <c r="BE4629" s="30"/>
      <c r="BF4629" s="28"/>
      <c r="BG4629" s="29"/>
      <c r="BH4629" s="30"/>
      <c r="BI4629" s="20"/>
      <c r="BJ4629" s="20"/>
      <c r="BK4629" s="20"/>
    </row>
    <row r="4630" spans="25:63" x14ac:dyDescent="0.25">
      <c r="Y4630" s="25"/>
      <c r="AA4630" s="26"/>
      <c r="AB4630" s="27"/>
      <c r="AC4630" s="27"/>
      <c r="AD4630" s="27"/>
      <c r="BA4630" s="32"/>
      <c r="BB4630" s="32"/>
      <c r="BC4630" s="28"/>
      <c r="BD4630" s="29"/>
      <c r="BE4630" s="30"/>
      <c r="BF4630" s="28"/>
      <c r="BG4630" s="29"/>
      <c r="BH4630" s="30"/>
      <c r="BI4630" s="20"/>
      <c r="BJ4630" s="20"/>
      <c r="BK4630" s="20"/>
    </row>
    <row r="4631" spans="25:63" x14ac:dyDescent="0.25">
      <c r="Y4631" s="25"/>
      <c r="AA4631" s="26"/>
      <c r="AB4631" s="27"/>
      <c r="AC4631" s="27"/>
      <c r="AD4631" s="27"/>
      <c r="BA4631" s="32"/>
      <c r="BB4631" s="32"/>
      <c r="BC4631" s="28"/>
      <c r="BD4631" s="29"/>
      <c r="BE4631" s="30"/>
      <c r="BF4631" s="28"/>
      <c r="BG4631" s="29"/>
      <c r="BH4631" s="30"/>
      <c r="BI4631" s="20"/>
      <c r="BJ4631" s="20"/>
      <c r="BK4631" s="20"/>
    </row>
    <row r="4632" spans="25:63" x14ac:dyDescent="0.25">
      <c r="Y4632" s="25"/>
      <c r="AA4632" s="26"/>
      <c r="AB4632" s="27"/>
      <c r="AC4632" s="27"/>
      <c r="AD4632" s="27"/>
      <c r="BA4632" s="32"/>
      <c r="BB4632" s="32"/>
      <c r="BC4632" s="28"/>
      <c r="BD4632" s="29"/>
      <c r="BE4632" s="30"/>
      <c r="BF4632" s="28"/>
      <c r="BG4632" s="29"/>
      <c r="BH4632" s="30"/>
      <c r="BI4632" s="20"/>
      <c r="BJ4632" s="20"/>
      <c r="BK4632" s="20"/>
    </row>
    <row r="4633" spans="25:63" x14ac:dyDescent="0.25">
      <c r="Y4633" s="25"/>
      <c r="AA4633" s="26"/>
      <c r="AB4633" s="27"/>
      <c r="AC4633" s="27"/>
      <c r="AD4633" s="27"/>
      <c r="BA4633" s="32"/>
      <c r="BB4633" s="32"/>
      <c r="BC4633" s="28"/>
      <c r="BD4633" s="29"/>
      <c r="BE4633" s="30"/>
      <c r="BF4633" s="28"/>
      <c r="BG4633" s="29"/>
      <c r="BH4633" s="30"/>
      <c r="BI4633" s="20"/>
      <c r="BJ4633" s="20"/>
      <c r="BK4633" s="20"/>
    </row>
    <row r="4634" spans="25:63" x14ac:dyDescent="0.25">
      <c r="Y4634" s="25"/>
      <c r="AA4634" s="26"/>
      <c r="AB4634" s="27"/>
      <c r="AC4634" s="27"/>
      <c r="AD4634" s="27"/>
      <c r="BA4634" s="32"/>
      <c r="BB4634" s="32"/>
      <c r="BC4634" s="28"/>
      <c r="BD4634" s="29"/>
      <c r="BE4634" s="30"/>
      <c r="BF4634" s="28"/>
      <c r="BG4634" s="29"/>
      <c r="BH4634" s="30"/>
      <c r="BI4634" s="20"/>
      <c r="BJ4634" s="20"/>
      <c r="BK4634" s="20"/>
    </row>
    <row r="4635" spans="25:63" x14ac:dyDescent="0.25">
      <c r="Y4635" s="25"/>
      <c r="AA4635" s="26"/>
      <c r="AB4635" s="27"/>
      <c r="AC4635" s="27"/>
      <c r="AD4635" s="27"/>
      <c r="BA4635" s="32"/>
      <c r="BB4635" s="32"/>
      <c r="BC4635" s="28"/>
      <c r="BD4635" s="29"/>
      <c r="BE4635" s="30"/>
      <c r="BF4635" s="28"/>
      <c r="BG4635" s="29"/>
      <c r="BH4635" s="30"/>
      <c r="BI4635" s="20"/>
      <c r="BJ4635" s="20"/>
      <c r="BK4635" s="20"/>
    </row>
    <row r="4636" spans="25:63" x14ac:dyDescent="0.25">
      <c r="Y4636" s="25"/>
      <c r="AA4636" s="26"/>
      <c r="AB4636" s="27"/>
      <c r="AC4636" s="27"/>
      <c r="AD4636" s="27"/>
      <c r="BA4636" s="32"/>
      <c r="BB4636" s="32"/>
      <c r="BC4636" s="28"/>
      <c r="BD4636" s="29"/>
      <c r="BE4636" s="30"/>
      <c r="BF4636" s="28"/>
      <c r="BG4636" s="29"/>
      <c r="BH4636" s="30"/>
      <c r="BI4636" s="20"/>
      <c r="BJ4636" s="20"/>
      <c r="BK4636" s="20"/>
    </row>
    <row r="4637" spans="25:63" x14ac:dyDescent="0.25">
      <c r="Y4637" s="25"/>
      <c r="AA4637" s="26"/>
      <c r="AB4637" s="27"/>
      <c r="AC4637" s="27"/>
      <c r="AD4637" s="27"/>
      <c r="BA4637" s="32"/>
      <c r="BB4637" s="32"/>
      <c r="BC4637" s="28"/>
      <c r="BD4637" s="29"/>
      <c r="BE4637" s="30"/>
      <c r="BF4637" s="28"/>
      <c r="BG4637" s="29"/>
      <c r="BH4637" s="30"/>
      <c r="BI4637" s="20"/>
      <c r="BJ4637" s="20"/>
      <c r="BK4637" s="20"/>
    </row>
    <row r="4638" spans="25:63" x14ac:dyDescent="0.25">
      <c r="Y4638" s="25"/>
      <c r="AA4638" s="26"/>
      <c r="AB4638" s="27"/>
      <c r="AC4638" s="27"/>
      <c r="AD4638" s="27"/>
      <c r="BA4638" s="32"/>
      <c r="BB4638" s="32"/>
      <c r="BC4638" s="28"/>
      <c r="BD4638" s="29"/>
      <c r="BE4638" s="30"/>
      <c r="BF4638" s="28"/>
      <c r="BG4638" s="29"/>
      <c r="BH4638" s="30"/>
      <c r="BI4638" s="20"/>
      <c r="BJ4638" s="20"/>
      <c r="BK4638" s="20"/>
    </row>
    <row r="4639" spans="25:63" x14ac:dyDescent="0.25">
      <c r="Y4639" s="25"/>
      <c r="AA4639" s="26"/>
      <c r="AB4639" s="27"/>
      <c r="AC4639" s="27"/>
      <c r="AD4639" s="27"/>
      <c r="BA4639" s="32"/>
      <c r="BB4639" s="32"/>
      <c r="BC4639" s="28"/>
      <c r="BD4639" s="29"/>
      <c r="BE4639" s="30"/>
      <c r="BF4639" s="28"/>
      <c r="BG4639" s="29"/>
      <c r="BH4639" s="30"/>
      <c r="BI4639" s="20"/>
      <c r="BJ4639" s="20"/>
      <c r="BK4639" s="20"/>
    </row>
    <row r="4640" spans="25:63" x14ac:dyDescent="0.25">
      <c r="Y4640" s="25"/>
      <c r="AA4640" s="26"/>
      <c r="AB4640" s="27"/>
      <c r="AC4640" s="27"/>
      <c r="AD4640" s="27"/>
      <c r="BA4640" s="32"/>
      <c r="BB4640" s="32"/>
      <c r="BC4640" s="28"/>
      <c r="BD4640" s="29"/>
      <c r="BE4640" s="30"/>
      <c r="BF4640" s="28"/>
      <c r="BG4640" s="29"/>
      <c r="BH4640" s="30"/>
      <c r="BI4640" s="20"/>
      <c r="BJ4640" s="20"/>
      <c r="BK4640" s="20"/>
    </row>
    <row r="4641" spans="25:63" x14ac:dyDescent="0.25">
      <c r="Y4641" s="25"/>
      <c r="AA4641" s="26"/>
      <c r="AB4641" s="27"/>
      <c r="AC4641" s="27"/>
      <c r="AD4641" s="27"/>
      <c r="BA4641" s="32"/>
      <c r="BB4641" s="32"/>
      <c r="BC4641" s="28"/>
      <c r="BD4641" s="29"/>
      <c r="BE4641" s="30"/>
      <c r="BF4641" s="28"/>
      <c r="BG4641" s="29"/>
      <c r="BH4641" s="30"/>
      <c r="BI4641" s="20"/>
      <c r="BJ4641" s="20"/>
      <c r="BK4641" s="20"/>
    </row>
    <row r="4642" spans="25:63" x14ac:dyDescent="0.25">
      <c r="Y4642" s="25"/>
      <c r="AA4642" s="26"/>
      <c r="AB4642" s="27"/>
      <c r="AC4642" s="27"/>
      <c r="AD4642" s="27"/>
      <c r="BA4642" s="32"/>
      <c r="BB4642" s="32"/>
      <c r="BC4642" s="28"/>
      <c r="BD4642" s="29"/>
      <c r="BE4642" s="30"/>
      <c r="BF4642" s="28"/>
      <c r="BG4642" s="29"/>
      <c r="BH4642" s="30"/>
      <c r="BI4642" s="20"/>
      <c r="BJ4642" s="20"/>
      <c r="BK4642" s="20"/>
    </row>
    <row r="4643" spans="25:63" x14ac:dyDescent="0.25">
      <c r="Y4643" s="25"/>
      <c r="AA4643" s="26"/>
      <c r="AB4643" s="27"/>
      <c r="AC4643" s="27"/>
      <c r="AD4643" s="27"/>
      <c r="BA4643" s="32"/>
      <c r="BB4643" s="32"/>
      <c r="BC4643" s="28"/>
      <c r="BD4643" s="29"/>
      <c r="BE4643" s="30"/>
      <c r="BF4643" s="28"/>
      <c r="BG4643" s="29"/>
      <c r="BH4643" s="30"/>
      <c r="BI4643" s="20"/>
      <c r="BJ4643" s="20"/>
      <c r="BK4643" s="20"/>
    </row>
    <row r="4644" spans="25:63" x14ac:dyDescent="0.25">
      <c r="Y4644" s="25"/>
      <c r="AA4644" s="26"/>
      <c r="AB4644" s="27"/>
      <c r="AC4644" s="27"/>
      <c r="AD4644" s="27"/>
      <c r="BA4644" s="32"/>
      <c r="BB4644" s="32"/>
      <c r="BC4644" s="28"/>
      <c r="BD4644" s="29"/>
      <c r="BE4644" s="30"/>
      <c r="BF4644" s="28"/>
      <c r="BG4644" s="29"/>
      <c r="BH4644" s="30"/>
      <c r="BI4644" s="20"/>
      <c r="BJ4644" s="20"/>
      <c r="BK4644" s="20"/>
    </row>
    <row r="4645" spans="25:63" x14ac:dyDescent="0.25">
      <c r="Y4645" s="25"/>
      <c r="AA4645" s="26"/>
      <c r="AB4645" s="27"/>
      <c r="AC4645" s="27"/>
      <c r="AD4645" s="27"/>
      <c r="BA4645" s="32"/>
      <c r="BB4645" s="32"/>
      <c r="BC4645" s="28"/>
      <c r="BD4645" s="29"/>
      <c r="BE4645" s="30"/>
      <c r="BF4645" s="28"/>
      <c r="BG4645" s="29"/>
      <c r="BH4645" s="30"/>
      <c r="BI4645" s="20"/>
      <c r="BJ4645" s="20"/>
      <c r="BK4645" s="20"/>
    </row>
    <row r="4646" spans="25:63" x14ac:dyDescent="0.25">
      <c r="Y4646" s="25"/>
      <c r="AA4646" s="26"/>
      <c r="AB4646" s="27"/>
      <c r="AC4646" s="27"/>
      <c r="AD4646" s="27"/>
      <c r="BA4646" s="32"/>
      <c r="BB4646" s="32"/>
      <c r="BC4646" s="28"/>
      <c r="BD4646" s="29"/>
      <c r="BE4646" s="30"/>
      <c r="BF4646" s="28"/>
      <c r="BG4646" s="29"/>
      <c r="BH4646" s="30"/>
      <c r="BI4646" s="20"/>
      <c r="BJ4646" s="20"/>
      <c r="BK4646" s="20"/>
    </row>
    <row r="4647" spans="25:63" x14ac:dyDescent="0.25">
      <c r="Y4647" s="25"/>
      <c r="AA4647" s="26"/>
      <c r="AB4647" s="27"/>
      <c r="AC4647" s="27"/>
      <c r="AD4647" s="27"/>
      <c r="BA4647" s="32"/>
      <c r="BB4647" s="32"/>
      <c r="BC4647" s="28"/>
      <c r="BD4647" s="29"/>
      <c r="BE4647" s="30"/>
      <c r="BF4647" s="28"/>
      <c r="BG4647" s="29"/>
      <c r="BH4647" s="30"/>
      <c r="BI4647" s="20"/>
      <c r="BJ4647" s="20"/>
      <c r="BK4647" s="20"/>
    </row>
    <row r="4648" spans="25:63" x14ac:dyDescent="0.25">
      <c r="Y4648" s="25"/>
      <c r="AA4648" s="26"/>
      <c r="AB4648" s="27"/>
      <c r="AC4648" s="27"/>
      <c r="AD4648" s="27"/>
      <c r="BA4648" s="32"/>
      <c r="BB4648" s="32"/>
      <c r="BC4648" s="28"/>
      <c r="BD4648" s="29"/>
      <c r="BE4648" s="30"/>
      <c r="BF4648" s="28"/>
      <c r="BG4648" s="29"/>
      <c r="BH4648" s="30"/>
      <c r="BI4648" s="20"/>
      <c r="BJ4648" s="20"/>
      <c r="BK4648" s="20"/>
    </row>
    <row r="4649" spans="25:63" x14ac:dyDescent="0.25">
      <c r="Y4649" s="25"/>
      <c r="AA4649" s="26"/>
      <c r="AB4649" s="27"/>
      <c r="AC4649" s="27"/>
      <c r="AD4649" s="27"/>
      <c r="BA4649" s="32"/>
      <c r="BB4649" s="32"/>
      <c r="BC4649" s="28"/>
      <c r="BD4649" s="29"/>
      <c r="BE4649" s="30"/>
      <c r="BF4649" s="28"/>
      <c r="BG4649" s="29"/>
      <c r="BH4649" s="30"/>
      <c r="BI4649" s="20"/>
      <c r="BJ4649" s="20"/>
      <c r="BK4649" s="20"/>
    </row>
    <row r="4650" spans="25:63" x14ac:dyDescent="0.25">
      <c r="Y4650" s="25"/>
      <c r="AA4650" s="26"/>
      <c r="AB4650" s="27"/>
      <c r="AC4650" s="27"/>
      <c r="AD4650" s="27"/>
      <c r="BA4650" s="32"/>
      <c r="BB4650" s="32"/>
      <c r="BC4650" s="28"/>
      <c r="BD4650" s="29"/>
      <c r="BE4650" s="30"/>
      <c r="BF4650" s="28"/>
      <c r="BG4650" s="29"/>
      <c r="BH4650" s="30"/>
      <c r="BI4650" s="20"/>
      <c r="BJ4650" s="20"/>
      <c r="BK4650" s="20"/>
    </row>
    <row r="4651" spans="25:63" x14ac:dyDescent="0.25">
      <c r="Y4651" s="25"/>
      <c r="AA4651" s="26"/>
      <c r="AB4651" s="27"/>
      <c r="AC4651" s="27"/>
      <c r="AD4651" s="27"/>
      <c r="BA4651" s="32"/>
      <c r="BB4651" s="32"/>
      <c r="BC4651" s="28"/>
      <c r="BD4651" s="29"/>
      <c r="BE4651" s="30"/>
      <c r="BF4651" s="28"/>
      <c r="BG4651" s="29"/>
      <c r="BH4651" s="30"/>
      <c r="BI4651" s="20"/>
      <c r="BJ4651" s="20"/>
      <c r="BK4651" s="20"/>
    </row>
    <row r="4652" spans="25:63" x14ac:dyDescent="0.25">
      <c r="Y4652" s="25"/>
      <c r="AA4652" s="26"/>
      <c r="AB4652" s="27"/>
      <c r="AC4652" s="27"/>
      <c r="AD4652" s="27"/>
      <c r="BA4652" s="32"/>
      <c r="BB4652" s="32"/>
      <c r="BC4652" s="28"/>
      <c r="BD4652" s="29"/>
      <c r="BE4652" s="30"/>
      <c r="BF4652" s="28"/>
      <c r="BG4652" s="29"/>
      <c r="BH4652" s="30"/>
      <c r="BI4652" s="20"/>
      <c r="BJ4652" s="20"/>
      <c r="BK4652" s="20"/>
    </row>
    <row r="4653" spans="25:63" x14ac:dyDescent="0.25">
      <c r="Y4653" s="25"/>
      <c r="AA4653" s="26"/>
      <c r="AB4653" s="27"/>
      <c r="AC4653" s="27"/>
      <c r="AD4653" s="27"/>
      <c r="BA4653" s="32"/>
      <c r="BB4653" s="32"/>
      <c r="BC4653" s="28"/>
      <c r="BD4653" s="29"/>
      <c r="BE4653" s="30"/>
      <c r="BF4653" s="28"/>
      <c r="BG4653" s="29"/>
      <c r="BH4653" s="30"/>
      <c r="BI4653" s="20"/>
      <c r="BJ4653" s="20"/>
      <c r="BK4653" s="20"/>
    </row>
    <row r="4654" spans="25:63" x14ac:dyDescent="0.25">
      <c r="Y4654" s="25"/>
      <c r="AA4654" s="26"/>
      <c r="AB4654" s="27"/>
      <c r="AC4654" s="27"/>
      <c r="AD4654" s="27"/>
      <c r="BA4654" s="32"/>
      <c r="BB4654" s="32"/>
      <c r="BC4654" s="28"/>
      <c r="BD4654" s="29"/>
      <c r="BE4654" s="30"/>
      <c r="BF4654" s="28"/>
      <c r="BG4654" s="29"/>
      <c r="BH4654" s="30"/>
      <c r="BI4654" s="20"/>
      <c r="BJ4654" s="20"/>
      <c r="BK4654" s="20"/>
    </row>
    <row r="4655" spans="25:63" x14ac:dyDescent="0.25">
      <c r="Y4655" s="25"/>
      <c r="AA4655" s="26"/>
      <c r="AB4655" s="27"/>
      <c r="AC4655" s="27"/>
      <c r="AD4655" s="27"/>
      <c r="BA4655" s="32"/>
      <c r="BB4655" s="32"/>
      <c r="BC4655" s="28"/>
      <c r="BD4655" s="29"/>
      <c r="BE4655" s="30"/>
      <c r="BF4655" s="28"/>
      <c r="BG4655" s="29"/>
      <c r="BH4655" s="30"/>
      <c r="BI4655" s="20"/>
      <c r="BJ4655" s="20"/>
      <c r="BK4655" s="20"/>
    </row>
    <row r="4656" spans="25:63" x14ac:dyDescent="0.25">
      <c r="Y4656" s="25"/>
      <c r="AA4656" s="26"/>
      <c r="AB4656" s="27"/>
      <c r="AC4656" s="27"/>
      <c r="AD4656" s="27"/>
      <c r="BA4656" s="32"/>
      <c r="BB4656" s="32"/>
      <c r="BC4656" s="28"/>
      <c r="BD4656" s="29"/>
      <c r="BE4656" s="30"/>
      <c r="BF4656" s="28"/>
      <c r="BG4656" s="29"/>
      <c r="BH4656" s="30"/>
      <c r="BI4656" s="20"/>
      <c r="BJ4656" s="20"/>
      <c r="BK4656" s="20"/>
    </row>
    <row r="4657" spans="25:63" x14ac:dyDescent="0.25">
      <c r="Y4657" s="25"/>
      <c r="AA4657" s="26"/>
      <c r="AB4657" s="27"/>
      <c r="AC4657" s="27"/>
      <c r="AD4657" s="27"/>
      <c r="BA4657" s="32"/>
      <c r="BB4657" s="32"/>
      <c r="BC4657" s="28"/>
      <c r="BD4657" s="29"/>
      <c r="BE4657" s="30"/>
      <c r="BF4657" s="28"/>
      <c r="BG4657" s="29"/>
      <c r="BH4657" s="30"/>
      <c r="BI4657" s="20"/>
      <c r="BJ4657" s="20"/>
      <c r="BK4657" s="20"/>
    </row>
    <row r="4658" spans="25:63" x14ac:dyDescent="0.25">
      <c r="Y4658" s="25"/>
      <c r="AA4658" s="26"/>
      <c r="AB4658" s="27"/>
      <c r="AC4658" s="27"/>
      <c r="AD4658" s="27"/>
      <c r="BA4658" s="32"/>
      <c r="BB4658" s="32"/>
      <c r="BC4658" s="28"/>
      <c r="BD4658" s="29"/>
      <c r="BE4658" s="30"/>
      <c r="BF4658" s="28"/>
      <c r="BG4658" s="29"/>
      <c r="BH4658" s="30"/>
      <c r="BI4658" s="20"/>
      <c r="BJ4658" s="20"/>
      <c r="BK4658" s="20"/>
    </row>
    <row r="4659" spans="25:63" x14ac:dyDescent="0.25">
      <c r="Y4659" s="25"/>
      <c r="AA4659" s="26"/>
      <c r="AB4659" s="27"/>
      <c r="AC4659" s="27"/>
      <c r="AD4659" s="27"/>
      <c r="BA4659" s="32"/>
      <c r="BB4659" s="32"/>
      <c r="BC4659" s="28"/>
      <c r="BD4659" s="29"/>
      <c r="BE4659" s="30"/>
      <c r="BF4659" s="28"/>
      <c r="BG4659" s="29"/>
      <c r="BH4659" s="30"/>
      <c r="BI4659" s="20"/>
      <c r="BJ4659" s="20"/>
      <c r="BK4659" s="20"/>
    </row>
    <row r="4660" spans="25:63" x14ac:dyDescent="0.25">
      <c r="Y4660" s="25"/>
      <c r="AA4660" s="26"/>
      <c r="AB4660" s="27"/>
      <c r="AC4660" s="27"/>
      <c r="AD4660" s="27"/>
      <c r="BA4660" s="32"/>
      <c r="BB4660" s="32"/>
      <c r="BC4660" s="28"/>
      <c r="BD4660" s="29"/>
      <c r="BE4660" s="30"/>
      <c r="BF4660" s="28"/>
      <c r="BG4660" s="29"/>
      <c r="BH4660" s="30"/>
      <c r="BI4660" s="20"/>
      <c r="BJ4660" s="20"/>
      <c r="BK4660" s="20"/>
    </row>
    <row r="4661" spans="25:63" x14ac:dyDescent="0.25">
      <c r="Y4661" s="25"/>
      <c r="AA4661" s="26"/>
      <c r="AB4661" s="27"/>
      <c r="AC4661" s="27"/>
      <c r="AD4661" s="27"/>
      <c r="BA4661" s="32"/>
      <c r="BB4661" s="32"/>
      <c r="BC4661" s="28"/>
      <c r="BD4661" s="29"/>
      <c r="BE4661" s="30"/>
      <c r="BF4661" s="28"/>
      <c r="BG4661" s="29"/>
      <c r="BH4661" s="30"/>
      <c r="BI4661" s="20"/>
      <c r="BJ4661" s="20"/>
      <c r="BK4661" s="20"/>
    </row>
    <row r="4662" spans="25:63" x14ac:dyDescent="0.25">
      <c r="Y4662" s="25"/>
      <c r="AA4662" s="26"/>
      <c r="AB4662" s="27"/>
      <c r="AC4662" s="27"/>
      <c r="AD4662" s="27"/>
      <c r="BA4662" s="32"/>
      <c r="BB4662" s="32"/>
      <c r="BC4662" s="28"/>
      <c r="BD4662" s="29"/>
      <c r="BE4662" s="30"/>
      <c r="BF4662" s="28"/>
      <c r="BG4662" s="29"/>
      <c r="BH4662" s="30"/>
      <c r="BI4662" s="20"/>
      <c r="BJ4662" s="20"/>
      <c r="BK4662" s="20"/>
    </row>
    <row r="4663" spans="25:63" x14ac:dyDescent="0.25">
      <c r="Y4663" s="25"/>
      <c r="AA4663" s="26"/>
      <c r="AB4663" s="27"/>
      <c r="AC4663" s="27"/>
      <c r="AD4663" s="27"/>
      <c r="BA4663" s="32"/>
      <c r="BB4663" s="32"/>
      <c r="BC4663" s="28"/>
      <c r="BD4663" s="29"/>
      <c r="BE4663" s="30"/>
      <c r="BF4663" s="28"/>
      <c r="BG4663" s="29"/>
      <c r="BH4663" s="30"/>
      <c r="BI4663" s="20"/>
      <c r="BJ4663" s="20"/>
      <c r="BK4663" s="20"/>
    </row>
    <row r="4664" spans="25:63" x14ac:dyDescent="0.25">
      <c r="Y4664" s="25"/>
      <c r="AA4664" s="26"/>
      <c r="AB4664" s="27"/>
      <c r="AC4664" s="27"/>
      <c r="AD4664" s="27"/>
      <c r="BA4664" s="32"/>
      <c r="BB4664" s="32"/>
      <c r="BC4664" s="28"/>
      <c r="BD4664" s="29"/>
      <c r="BE4664" s="30"/>
      <c r="BF4664" s="28"/>
      <c r="BG4664" s="29"/>
      <c r="BH4664" s="30"/>
      <c r="BI4664" s="20"/>
      <c r="BJ4664" s="20"/>
      <c r="BK4664" s="20"/>
    </row>
    <row r="4665" spans="25:63" x14ac:dyDescent="0.25">
      <c r="Y4665" s="25"/>
      <c r="AA4665" s="26"/>
      <c r="AB4665" s="27"/>
      <c r="AC4665" s="27"/>
      <c r="AD4665" s="27"/>
      <c r="BA4665" s="32"/>
      <c r="BB4665" s="32"/>
      <c r="BC4665" s="28"/>
      <c r="BD4665" s="29"/>
      <c r="BE4665" s="30"/>
      <c r="BF4665" s="28"/>
      <c r="BG4665" s="29"/>
      <c r="BH4665" s="30"/>
      <c r="BI4665" s="20"/>
      <c r="BJ4665" s="20"/>
      <c r="BK4665" s="20"/>
    </row>
    <row r="4666" spans="25:63" x14ac:dyDescent="0.25">
      <c r="Y4666" s="25"/>
      <c r="AA4666" s="26"/>
      <c r="AB4666" s="27"/>
      <c r="AC4666" s="27"/>
      <c r="AD4666" s="27"/>
      <c r="BA4666" s="32"/>
      <c r="BB4666" s="32"/>
      <c r="BC4666" s="28"/>
      <c r="BD4666" s="29"/>
      <c r="BE4666" s="30"/>
      <c r="BF4666" s="28"/>
      <c r="BG4666" s="29"/>
      <c r="BH4666" s="30"/>
      <c r="BI4666" s="20"/>
      <c r="BJ4666" s="20"/>
      <c r="BK4666" s="20"/>
    </row>
    <row r="4667" spans="25:63" x14ac:dyDescent="0.25">
      <c r="Y4667" s="25"/>
      <c r="AA4667" s="26"/>
      <c r="AB4667" s="27"/>
      <c r="AC4667" s="27"/>
      <c r="AD4667" s="27"/>
      <c r="BA4667" s="32"/>
      <c r="BB4667" s="32"/>
      <c r="BC4667" s="28"/>
      <c r="BD4667" s="29"/>
      <c r="BE4667" s="30"/>
      <c r="BF4667" s="28"/>
      <c r="BG4667" s="29"/>
      <c r="BH4667" s="30"/>
      <c r="BI4667" s="20"/>
      <c r="BJ4667" s="20"/>
      <c r="BK4667" s="20"/>
    </row>
    <row r="4668" spans="25:63" x14ac:dyDescent="0.25">
      <c r="Y4668" s="25"/>
      <c r="AA4668" s="26"/>
      <c r="AB4668" s="27"/>
      <c r="AC4668" s="27"/>
      <c r="AD4668" s="27"/>
      <c r="BA4668" s="32"/>
      <c r="BB4668" s="32"/>
      <c r="BC4668" s="28"/>
      <c r="BD4668" s="29"/>
      <c r="BE4668" s="30"/>
      <c r="BF4668" s="28"/>
      <c r="BG4668" s="29"/>
      <c r="BH4668" s="30"/>
      <c r="BI4668" s="20"/>
      <c r="BJ4668" s="20"/>
      <c r="BK4668" s="20"/>
    </row>
    <row r="4669" spans="25:63" x14ac:dyDescent="0.25">
      <c r="Y4669" s="25"/>
      <c r="AA4669" s="26"/>
      <c r="AB4669" s="27"/>
      <c r="AC4669" s="27"/>
      <c r="AD4669" s="27"/>
      <c r="BA4669" s="32"/>
      <c r="BB4669" s="32"/>
      <c r="BC4669" s="28"/>
      <c r="BD4669" s="29"/>
      <c r="BE4669" s="30"/>
      <c r="BF4669" s="28"/>
      <c r="BG4669" s="29"/>
      <c r="BH4669" s="30"/>
      <c r="BI4669" s="20"/>
      <c r="BJ4669" s="20"/>
      <c r="BK4669" s="20"/>
    </row>
    <row r="4670" spans="25:63" x14ac:dyDescent="0.25">
      <c r="Y4670" s="25"/>
      <c r="AA4670" s="26"/>
      <c r="AB4670" s="27"/>
      <c r="AC4670" s="27"/>
      <c r="AD4670" s="27"/>
      <c r="BA4670" s="32"/>
      <c r="BB4670" s="32"/>
      <c r="BC4670" s="28"/>
      <c r="BD4670" s="29"/>
      <c r="BE4670" s="30"/>
      <c r="BF4670" s="28"/>
      <c r="BG4670" s="29"/>
      <c r="BH4670" s="30"/>
      <c r="BI4670" s="20"/>
      <c r="BJ4670" s="20"/>
      <c r="BK4670" s="20"/>
    </row>
    <row r="4671" spans="25:63" x14ac:dyDescent="0.25">
      <c r="Y4671" s="25"/>
      <c r="AA4671" s="26"/>
      <c r="AB4671" s="27"/>
      <c r="AC4671" s="27"/>
      <c r="AD4671" s="27"/>
      <c r="BA4671" s="32"/>
      <c r="BB4671" s="32"/>
      <c r="BC4671" s="28"/>
      <c r="BD4671" s="29"/>
      <c r="BE4671" s="30"/>
      <c r="BF4671" s="28"/>
      <c r="BG4671" s="29"/>
      <c r="BH4671" s="30"/>
      <c r="BI4671" s="20"/>
      <c r="BJ4671" s="20"/>
      <c r="BK4671" s="20"/>
    </row>
    <row r="4672" spans="25:63" x14ac:dyDescent="0.25">
      <c r="Y4672" s="25"/>
      <c r="AA4672" s="26"/>
      <c r="AB4672" s="27"/>
      <c r="AC4672" s="27"/>
      <c r="AD4672" s="27"/>
      <c r="BA4672" s="32"/>
      <c r="BB4672" s="32"/>
      <c r="BC4672" s="28"/>
      <c r="BD4672" s="29"/>
      <c r="BE4672" s="30"/>
      <c r="BF4672" s="28"/>
      <c r="BG4672" s="29"/>
      <c r="BH4672" s="30"/>
      <c r="BI4672" s="20"/>
      <c r="BJ4672" s="20"/>
      <c r="BK4672" s="20"/>
    </row>
    <row r="4673" spans="25:63" x14ac:dyDescent="0.25">
      <c r="Y4673" s="25"/>
      <c r="AA4673" s="26"/>
      <c r="AB4673" s="27"/>
      <c r="AC4673" s="27"/>
      <c r="AD4673" s="27"/>
      <c r="BA4673" s="32"/>
      <c r="BB4673" s="32"/>
      <c r="BC4673" s="28"/>
      <c r="BD4673" s="29"/>
      <c r="BE4673" s="30"/>
      <c r="BF4673" s="28"/>
      <c r="BG4673" s="29"/>
      <c r="BH4673" s="30"/>
      <c r="BI4673" s="20"/>
      <c r="BJ4673" s="20"/>
      <c r="BK4673" s="20"/>
    </row>
    <row r="4674" spans="25:63" x14ac:dyDescent="0.25">
      <c r="Y4674" s="25"/>
      <c r="AA4674" s="26"/>
      <c r="AB4674" s="27"/>
      <c r="AC4674" s="27"/>
      <c r="AD4674" s="27"/>
      <c r="BA4674" s="32"/>
      <c r="BB4674" s="32"/>
      <c r="BC4674" s="28"/>
      <c r="BD4674" s="29"/>
      <c r="BE4674" s="30"/>
      <c r="BF4674" s="28"/>
      <c r="BG4674" s="29"/>
      <c r="BH4674" s="30"/>
      <c r="BI4674" s="20"/>
      <c r="BJ4674" s="20"/>
      <c r="BK4674" s="20"/>
    </row>
    <row r="4675" spans="25:63" x14ac:dyDescent="0.25">
      <c r="Y4675" s="25"/>
      <c r="AA4675" s="26"/>
      <c r="AB4675" s="27"/>
      <c r="AC4675" s="27"/>
      <c r="AD4675" s="27"/>
      <c r="BA4675" s="32"/>
      <c r="BB4675" s="32"/>
      <c r="BC4675" s="28"/>
      <c r="BD4675" s="29"/>
      <c r="BE4675" s="30"/>
      <c r="BF4675" s="28"/>
      <c r="BG4675" s="29"/>
      <c r="BH4675" s="30"/>
      <c r="BI4675" s="20"/>
      <c r="BJ4675" s="20"/>
      <c r="BK4675" s="20"/>
    </row>
    <row r="4676" spans="25:63" x14ac:dyDescent="0.25">
      <c r="Y4676" s="25"/>
      <c r="AA4676" s="26"/>
      <c r="AB4676" s="27"/>
      <c r="AC4676" s="27"/>
      <c r="AD4676" s="27"/>
      <c r="BA4676" s="32"/>
      <c r="BB4676" s="32"/>
      <c r="BC4676" s="28"/>
      <c r="BD4676" s="29"/>
      <c r="BE4676" s="30"/>
      <c r="BF4676" s="28"/>
      <c r="BG4676" s="29"/>
      <c r="BH4676" s="30"/>
      <c r="BI4676" s="20"/>
      <c r="BJ4676" s="20"/>
      <c r="BK4676" s="20"/>
    </row>
    <row r="4677" spans="25:63" x14ac:dyDescent="0.25">
      <c r="Y4677" s="25"/>
      <c r="AA4677" s="26"/>
      <c r="AB4677" s="27"/>
      <c r="AC4677" s="27"/>
      <c r="AD4677" s="27"/>
      <c r="BA4677" s="32"/>
      <c r="BB4677" s="32"/>
      <c r="BC4677" s="28"/>
      <c r="BD4677" s="29"/>
      <c r="BE4677" s="30"/>
      <c r="BF4677" s="28"/>
      <c r="BG4677" s="29"/>
      <c r="BH4677" s="30"/>
      <c r="BI4677" s="20"/>
      <c r="BJ4677" s="20"/>
      <c r="BK4677" s="20"/>
    </row>
    <row r="4678" spans="25:63" x14ac:dyDescent="0.25">
      <c r="Y4678" s="25"/>
      <c r="AA4678" s="26"/>
      <c r="AB4678" s="27"/>
      <c r="AC4678" s="27"/>
      <c r="AD4678" s="27"/>
      <c r="BA4678" s="32"/>
      <c r="BB4678" s="32"/>
      <c r="BC4678" s="28"/>
      <c r="BD4678" s="29"/>
      <c r="BE4678" s="30"/>
      <c r="BF4678" s="28"/>
      <c r="BG4678" s="29"/>
      <c r="BH4678" s="30"/>
      <c r="BI4678" s="20"/>
      <c r="BJ4678" s="20"/>
      <c r="BK4678" s="20"/>
    </row>
    <row r="4679" spans="25:63" x14ac:dyDescent="0.25">
      <c r="Y4679" s="25"/>
      <c r="AA4679" s="26"/>
      <c r="AB4679" s="27"/>
      <c r="AC4679" s="27"/>
      <c r="AD4679" s="27"/>
      <c r="BA4679" s="32"/>
      <c r="BB4679" s="32"/>
      <c r="BC4679" s="28"/>
      <c r="BD4679" s="29"/>
      <c r="BE4679" s="30"/>
      <c r="BF4679" s="28"/>
      <c r="BG4679" s="29"/>
      <c r="BH4679" s="30"/>
      <c r="BI4679" s="20"/>
      <c r="BJ4679" s="20"/>
      <c r="BK4679" s="20"/>
    </row>
    <row r="4680" spans="25:63" x14ac:dyDescent="0.25">
      <c r="Y4680" s="25"/>
      <c r="AA4680" s="26"/>
      <c r="AB4680" s="27"/>
      <c r="AC4680" s="27"/>
      <c r="AD4680" s="27"/>
      <c r="BA4680" s="32"/>
      <c r="BB4680" s="32"/>
      <c r="BC4680" s="28"/>
      <c r="BD4680" s="29"/>
      <c r="BE4680" s="30"/>
      <c r="BF4680" s="28"/>
      <c r="BG4680" s="29"/>
      <c r="BH4680" s="30"/>
      <c r="BI4680" s="20"/>
      <c r="BJ4680" s="20"/>
      <c r="BK4680" s="20"/>
    </row>
    <row r="4681" spans="25:63" x14ac:dyDescent="0.25">
      <c r="Y4681" s="25"/>
      <c r="AA4681" s="26"/>
      <c r="AB4681" s="27"/>
      <c r="AC4681" s="27"/>
      <c r="AD4681" s="27"/>
      <c r="BA4681" s="32"/>
      <c r="BB4681" s="32"/>
      <c r="BC4681" s="28"/>
      <c r="BD4681" s="29"/>
      <c r="BE4681" s="30"/>
      <c r="BF4681" s="28"/>
      <c r="BG4681" s="29"/>
      <c r="BH4681" s="30"/>
      <c r="BI4681" s="20"/>
      <c r="BJ4681" s="20"/>
      <c r="BK4681" s="20"/>
    </row>
    <row r="4682" spans="25:63" x14ac:dyDescent="0.25">
      <c r="Y4682" s="25"/>
      <c r="AA4682" s="26"/>
      <c r="AB4682" s="27"/>
      <c r="AC4682" s="27"/>
      <c r="AD4682" s="27"/>
      <c r="BA4682" s="32"/>
      <c r="BB4682" s="32"/>
      <c r="BC4682" s="28"/>
      <c r="BD4682" s="29"/>
      <c r="BE4682" s="30"/>
      <c r="BF4682" s="28"/>
      <c r="BG4682" s="29"/>
      <c r="BH4682" s="30"/>
      <c r="BI4682" s="20"/>
      <c r="BJ4682" s="20"/>
      <c r="BK4682" s="20"/>
    </row>
    <row r="4683" spans="25:63" x14ac:dyDescent="0.25">
      <c r="Y4683" s="25"/>
      <c r="AA4683" s="26"/>
      <c r="AB4683" s="27"/>
      <c r="AC4683" s="27"/>
      <c r="AD4683" s="27"/>
      <c r="BA4683" s="32"/>
      <c r="BB4683" s="32"/>
      <c r="BC4683" s="28"/>
      <c r="BD4683" s="29"/>
      <c r="BE4683" s="30"/>
      <c r="BF4683" s="28"/>
      <c r="BG4683" s="29"/>
      <c r="BH4683" s="30"/>
      <c r="BI4683" s="20"/>
      <c r="BJ4683" s="20"/>
      <c r="BK4683" s="20"/>
    </row>
    <row r="4684" spans="25:63" x14ac:dyDescent="0.25">
      <c r="Y4684" s="25"/>
      <c r="AA4684" s="26"/>
      <c r="AB4684" s="27"/>
      <c r="AC4684" s="27"/>
      <c r="AD4684" s="27"/>
      <c r="BA4684" s="32"/>
      <c r="BB4684" s="32"/>
      <c r="BC4684" s="28"/>
      <c r="BD4684" s="29"/>
      <c r="BE4684" s="30"/>
      <c r="BF4684" s="28"/>
      <c r="BG4684" s="29"/>
      <c r="BH4684" s="30"/>
      <c r="BI4684" s="20"/>
      <c r="BJ4684" s="20"/>
      <c r="BK4684" s="20"/>
    </row>
    <row r="4685" spans="25:63" x14ac:dyDescent="0.25">
      <c r="Y4685" s="25"/>
      <c r="AA4685" s="26"/>
      <c r="AB4685" s="27"/>
      <c r="AC4685" s="27"/>
      <c r="AD4685" s="27"/>
      <c r="BA4685" s="32"/>
      <c r="BB4685" s="32"/>
      <c r="BC4685" s="28"/>
      <c r="BD4685" s="29"/>
      <c r="BE4685" s="30"/>
      <c r="BF4685" s="28"/>
      <c r="BG4685" s="29"/>
      <c r="BH4685" s="30"/>
      <c r="BI4685" s="20"/>
      <c r="BJ4685" s="20"/>
      <c r="BK4685" s="20"/>
    </row>
    <row r="4686" spans="25:63" x14ac:dyDescent="0.25">
      <c r="Y4686" s="25"/>
      <c r="AA4686" s="26"/>
      <c r="AB4686" s="27"/>
      <c r="AC4686" s="27"/>
      <c r="AD4686" s="27"/>
      <c r="BA4686" s="32"/>
      <c r="BB4686" s="32"/>
      <c r="BC4686" s="28"/>
      <c r="BD4686" s="29"/>
      <c r="BE4686" s="30"/>
      <c r="BF4686" s="28"/>
      <c r="BG4686" s="29"/>
      <c r="BH4686" s="30"/>
      <c r="BI4686" s="20"/>
      <c r="BJ4686" s="20"/>
      <c r="BK4686" s="20"/>
    </row>
    <row r="4687" spans="25:63" x14ac:dyDescent="0.25">
      <c r="Y4687" s="25"/>
      <c r="AA4687" s="26"/>
      <c r="AB4687" s="27"/>
      <c r="AC4687" s="27"/>
      <c r="AD4687" s="27"/>
      <c r="BA4687" s="32"/>
      <c r="BB4687" s="32"/>
      <c r="BC4687" s="28"/>
      <c r="BD4687" s="29"/>
      <c r="BE4687" s="30"/>
      <c r="BF4687" s="28"/>
      <c r="BG4687" s="29"/>
      <c r="BH4687" s="30"/>
      <c r="BI4687" s="20"/>
      <c r="BJ4687" s="20"/>
      <c r="BK4687" s="20"/>
    </row>
    <row r="4688" spans="25:63" x14ac:dyDescent="0.25">
      <c r="Y4688" s="25"/>
      <c r="AA4688" s="26"/>
      <c r="AB4688" s="27"/>
      <c r="AC4688" s="27"/>
      <c r="AD4688" s="27"/>
      <c r="BA4688" s="32"/>
      <c r="BB4688" s="32"/>
      <c r="BC4688" s="28"/>
      <c r="BD4688" s="29"/>
      <c r="BE4688" s="30"/>
      <c r="BF4688" s="28"/>
      <c r="BG4688" s="29"/>
      <c r="BH4688" s="30"/>
      <c r="BI4688" s="20"/>
      <c r="BJ4688" s="20"/>
      <c r="BK4688" s="20"/>
    </row>
    <row r="4689" spans="25:63" x14ac:dyDescent="0.25">
      <c r="Y4689" s="25"/>
      <c r="AA4689" s="26"/>
      <c r="AB4689" s="27"/>
      <c r="AC4689" s="27"/>
      <c r="AD4689" s="27"/>
      <c r="BA4689" s="32"/>
      <c r="BB4689" s="32"/>
      <c r="BC4689" s="28"/>
      <c r="BD4689" s="29"/>
      <c r="BE4689" s="30"/>
      <c r="BF4689" s="28"/>
      <c r="BG4689" s="29"/>
      <c r="BH4689" s="30"/>
      <c r="BI4689" s="20"/>
      <c r="BJ4689" s="20"/>
      <c r="BK4689" s="20"/>
    </row>
    <row r="4690" spans="25:63" x14ac:dyDescent="0.25">
      <c r="Y4690" s="25"/>
      <c r="AA4690" s="26"/>
      <c r="AB4690" s="27"/>
      <c r="AC4690" s="27"/>
      <c r="AD4690" s="27"/>
      <c r="BA4690" s="32"/>
      <c r="BB4690" s="32"/>
      <c r="BC4690" s="28"/>
      <c r="BD4690" s="29"/>
      <c r="BE4690" s="30"/>
      <c r="BF4690" s="28"/>
      <c r="BG4690" s="29"/>
      <c r="BH4690" s="30"/>
      <c r="BI4690" s="20"/>
      <c r="BJ4690" s="20"/>
      <c r="BK4690" s="20"/>
    </row>
    <row r="4691" spans="25:63" x14ac:dyDescent="0.25">
      <c r="Y4691" s="25"/>
      <c r="AA4691" s="26"/>
      <c r="AB4691" s="27"/>
      <c r="AC4691" s="27"/>
      <c r="AD4691" s="27"/>
      <c r="BA4691" s="32"/>
      <c r="BB4691" s="32"/>
      <c r="BC4691" s="28"/>
      <c r="BD4691" s="29"/>
      <c r="BE4691" s="30"/>
      <c r="BF4691" s="28"/>
      <c r="BG4691" s="29"/>
      <c r="BH4691" s="30"/>
      <c r="BI4691" s="20"/>
      <c r="BJ4691" s="20"/>
      <c r="BK4691" s="20"/>
    </row>
    <row r="4692" spans="25:63" x14ac:dyDescent="0.25">
      <c r="Y4692" s="25"/>
      <c r="AA4692" s="26"/>
      <c r="AB4692" s="27"/>
      <c r="AC4692" s="27"/>
      <c r="AD4692" s="27"/>
      <c r="BA4692" s="32"/>
      <c r="BB4692" s="32"/>
      <c r="BC4692" s="28"/>
      <c r="BD4692" s="29"/>
      <c r="BE4692" s="30"/>
      <c r="BF4692" s="28"/>
      <c r="BG4692" s="29"/>
      <c r="BH4692" s="30"/>
      <c r="BI4692" s="20"/>
      <c r="BJ4692" s="20"/>
      <c r="BK4692" s="20"/>
    </row>
    <row r="4693" spans="25:63" x14ac:dyDescent="0.25">
      <c r="Y4693" s="25"/>
      <c r="AA4693" s="26"/>
      <c r="AB4693" s="27"/>
      <c r="AC4693" s="27"/>
      <c r="AD4693" s="27"/>
      <c r="BA4693" s="32"/>
      <c r="BB4693" s="32"/>
      <c r="BC4693" s="28"/>
      <c r="BD4693" s="29"/>
      <c r="BE4693" s="30"/>
      <c r="BF4693" s="28"/>
      <c r="BG4693" s="29"/>
      <c r="BH4693" s="30"/>
      <c r="BI4693" s="20"/>
      <c r="BJ4693" s="20"/>
      <c r="BK4693" s="20"/>
    </row>
    <row r="4694" spans="25:63" x14ac:dyDescent="0.25">
      <c r="Y4694" s="25"/>
      <c r="AA4694" s="26"/>
      <c r="AB4694" s="27"/>
      <c r="AC4694" s="27"/>
      <c r="AD4694" s="27"/>
      <c r="BA4694" s="32"/>
      <c r="BB4694" s="32"/>
      <c r="BC4694" s="28"/>
      <c r="BD4694" s="29"/>
      <c r="BE4694" s="30"/>
      <c r="BF4694" s="28"/>
      <c r="BG4694" s="29"/>
      <c r="BH4694" s="30"/>
      <c r="BI4694" s="20"/>
      <c r="BJ4694" s="20"/>
      <c r="BK4694" s="20"/>
    </row>
    <row r="4695" spans="25:63" x14ac:dyDescent="0.25">
      <c r="Y4695" s="25"/>
      <c r="AA4695" s="26"/>
      <c r="AB4695" s="27"/>
      <c r="AC4695" s="27"/>
      <c r="AD4695" s="27"/>
      <c r="BA4695" s="32"/>
      <c r="BB4695" s="32"/>
      <c r="BC4695" s="28"/>
      <c r="BD4695" s="29"/>
      <c r="BE4695" s="30"/>
      <c r="BF4695" s="28"/>
      <c r="BG4695" s="29"/>
      <c r="BH4695" s="30"/>
      <c r="BI4695" s="20"/>
      <c r="BJ4695" s="20"/>
      <c r="BK4695" s="20"/>
    </row>
    <row r="4696" spans="25:63" x14ac:dyDescent="0.25">
      <c r="Y4696" s="25"/>
      <c r="AA4696" s="26"/>
      <c r="AB4696" s="27"/>
      <c r="AC4696" s="27"/>
      <c r="AD4696" s="27"/>
      <c r="BA4696" s="32"/>
      <c r="BB4696" s="32"/>
      <c r="BC4696" s="28"/>
      <c r="BD4696" s="29"/>
      <c r="BE4696" s="30"/>
      <c r="BF4696" s="28"/>
      <c r="BG4696" s="29"/>
      <c r="BH4696" s="30"/>
      <c r="BI4696" s="20"/>
      <c r="BJ4696" s="20"/>
      <c r="BK4696" s="20"/>
    </row>
    <row r="4697" spans="25:63" x14ac:dyDescent="0.25">
      <c r="Y4697" s="25"/>
      <c r="AA4697" s="26"/>
      <c r="AB4697" s="27"/>
      <c r="AC4697" s="27"/>
      <c r="AD4697" s="27"/>
      <c r="BA4697" s="32"/>
      <c r="BB4697" s="32"/>
      <c r="BC4697" s="28"/>
      <c r="BD4697" s="29"/>
      <c r="BE4697" s="30"/>
      <c r="BF4697" s="28"/>
      <c r="BG4697" s="29"/>
      <c r="BH4697" s="30"/>
      <c r="BI4697" s="20"/>
      <c r="BJ4697" s="20"/>
      <c r="BK4697" s="20"/>
    </row>
    <row r="4698" spans="25:63" x14ac:dyDescent="0.25">
      <c r="Y4698" s="25"/>
      <c r="AA4698" s="26"/>
      <c r="AB4698" s="27"/>
      <c r="AC4698" s="27"/>
      <c r="AD4698" s="27"/>
      <c r="BA4698" s="32"/>
      <c r="BB4698" s="32"/>
      <c r="BC4698" s="28"/>
      <c r="BD4698" s="29"/>
      <c r="BE4698" s="30"/>
      <c r="BF4698" s="28"/>
      <c r="BG4698" s="29"/>
      <c r="BH4698" s="30"/>
      <c r="BI4698" s="20"/>
      <c r="BJ4698" s="20"/>
      <c r="BK4698" s="20"/>
    </row>
    <row r="4699" spans="25:63" x14ac:dyDescent="0.25">
      <c r="Y4699" s="25"/>
      <c r="AA4699" s="26"/>
      <c r="AB4699" s="27"/>
      <c r="AC4699" s="27"/>
      <c r="AD4699" s="27"/>
      <c r="BA4699" s="32"/>
      <c r="BB4699" s="32"/>
      <c r="BC4699" s="28"/>
      <c r="BD4699" s="29"/>
      <c r="BE4699" s="30"/>
      <c r="BF4699" s="28"/>
      <c r="BG4699" s="29"/>
      <c r="BH4699" s="30"/>
      <c r="BI4699" s="20"/>
      <c r="BJ4699" s="20"/>
      <c r="BK4699" s="20"/>
    </row>
    <row r="4700" spans="25:63" x14ac:dyDescent="0.25">
      <c r="Y4700" s="25"/>
      <c r="AA4700" s="26"/>
      <c r="AB4700" s="27"/>
      <c r="AC4700" s="27"/>
      <c r="AD4700" s="27"/>
      <c r="BA4700" s="32"/>
      <c r="BB4700" s="32"/>
      <c r="BC4700" s="28"/>
      <c r="BD4700" s="29"/>
      <c r="BE4700" s="30"/>
      <c r="BF4700" s="28"/>
      <c r="BG4700" s="29"/>
      <c r="BH4700" s="30"/>
      <c r="BI4700" s="20"/>
      <c r="BJ4700" s="20"/>
      <c r="BK4700" s="20"/>
    </row>
    <row r="4701" spans="25:63" x14ac:dyDescent="0.25">
      <c r="Y4701" s="25"/>
      <c r="AA4701" s="26"/>
      <c r="AB4701" s="27"/>
      <c r="AC4701" s="27"/>
      <c r="AD4701" s="27"/>
      <c r="BA4701" s="32"/>
      <c r="BB4701" s="32"/>
      <c r="BC4701" s="28"/>
      <c r="BD4701" s="29"/>
      <c r="BE4701" s="30"/>
      <c r="BF4701" s="28"/>
      <c r="BG4701" s="29"/>
      <c r="BH4701" s="30"/>
      <c r="BI4701" s="20"/>
      <c r="BJ4701" s="20"/>
      <c r="BK4701" s="20"/>
    </row>
    <row r="4702" spans="25:63" x14ac:dyDescent="0.25">
      <c r="Y4702" s="25"/>
      <c r="AA4702" s="26"/>
      <c r="AB4702" s="27"/>
      <c r="AC4702" s="27"/>
      <c r="AD4702" s="27"/>
      <c r="BA4702" s="32"/>
      <c r="BB4702" s="32"/>
      <c r="BC4702" s="28"/>
      <c r="BD4702" s="29"/>
      <c r="BE4702" s="30"/>
      <c r="BF4702" s="28"/>
      <c r="BG4702" s="29"/>
      <c r="BH4702" s="30"/>
      <c r="BI4702" s="20"/>
      <c r="BJ4702" s="20"/>
      <c r="BK4702" s="20"/>
    </row>
    <row r="4703" spans="25:63" x14ac:dyDescent="0.25">
      <c r="Y4703" s="25"/>
      <c r="AA4703" s="26"/>
      <c r="AB4703" s="27"/>
      <c r="AC4703" s="27"/>
      <c r="AD4703" s="27"/>
      <c r="BA4703" s="32"/>
      <c r="BB4703" s="32"/>
      <c r="BC4703" s="28"/>
      <c r="BD4703" s="29"/>
      <c r="BE4703" s="30"/>
      <c r="BF4703" s="28"/>
      <c r="BG4703" s="29"/>
      <c r="BH4703" s="30"/>
      <c r="BI4703" s="20"/>
      <c r="BJ4703" s="20"/>
      <c r="BK4703" s="20"/>
    </row>
    <row r="4704" spans="25:63" x14ac:dyDescent="0.25">
      <c r="Y4704" s="25"/>
      <c r="AA4704" s="26"/>
      <c r="AB4704" s="27"/>
      <c r="AC4704" s="27"/>
      <c r="AD4704" s="27"/>
      <c r="BA4704" s="32"/>
      <c r="BB4704" s="32"/>
      <c r="BC4704" s="28"/>
      <c r="BD4704" s="29"/>
      <c r="BE4704" s="30"/>
      <c r="BF4704" s="28"/>
      <c r="BG4704" s="29"/>
      <c r="BH4704" s="30"/>
      <c r="BI4704" s="20"/>
      <c r="BJ4704" s="20"/>
      <c r="BK4704" s="20"/>
    </row>
    <row r="4705" spans="25:63" x14ac:dyDescent="0.25">
      <c r="Y4705" s="25"/>
      <c r="AA4705" s="26"/>
      <c r="AB4705" s="27"/>
      <c r="AC4705" s="27"/>
      <c r="AD4705" s="27"/>
      <c r="BA4705" s="32"/>
      <c r="BB4705" s="32"/>
      <c r="BC4705" s="28"/>
      <c r="BD4705" s="29"/>
      <c r="BE4705" s="30"/>
      <c r="BF4705" s="28"/>
      <c r="BG4705" s="29"/>
      <c r="BH4705" s="30"/>
      <c r="BI4705" s="20"/>
      <c r="BJ4705" s="20"/>
      <c r="BK4705" s="20"/>
    </row>
    <row r="4706" spans="25:63" x14ac:dyDescent="0.25">
      <c r="Y4706" s="25"/>
      <c r="AA4706" s="26"/>
      <c r="AB4706" s="27"/>
      <c r="AC4706" s="27"/>
      <c r="AD4706" s="27"/>
      <c r="BA4706" s="32"/>
      <c r="BB4706" s="32"/>
      <c r="BC4706" s="28"/>
      <c r="BD4706" s="29"/>
      <c r="BE4706" s="30"/>
      <c r="BF4706" s="28"/>
      <c r="BG4706" s="29"/>
      <c r="BH4706" s="30"/>
      <c r="BI4706" s="20"/>
      <c r="BJ4706" s="20"/>
      <c r="BK4706" s="20"/>
    </row>
    <row r="4707" spans="25:63" x14ac:dyDescent="0.25">
      <c r="Y4707" s="25"/>
      <c r="AA4707" s="26"/>
      <c r="AB4707" s="27"/>
      <c r="AC4707" s="27"/>
      <c r="AD4707" s="27"/>
      <c r="BA4707" s="32"/>
      <c r="BB4707" s="32"/>
      <c r="BC4707" s="28"/>
      <c r="BD4707" s="29"/>
      <c r="BE4707" s="30"/>
      <c r="BF4707" s="28"/>
      <c r="BG4707" s="29"/>
      <c r="BH4707" s="30"/>
      <c r="BI4707" s="20"/>
      <c r="BJ4707" s="20"/>
      <c r="BK4707" s="20"/>
    </row>
    <row r="4708" spans="25:63" x14ac:dyDescent="0.25">
      <c r="Y4708" s="25"/>
      <c r="AA4708" s="26"/>
      <c r="AB4708" s="27"/>
      <c r="AC4708" s="27"/>
      <c r="AD4708" s="27"/>
      <c r="BA4708" s="32"/>
      <c r="BB4708" s="32"/>
      <c r="BC4708" s="28"/>
      <c r="BD4708" s="29"/>
      <c r="BE4708" s="30"/>
      <c r="BF4708" s="28"/>
      <c r="BG4708" s="29"/>
      <c r="BH4708" s="30"/>
      <c r="BI4708" s="20"/>
      <c r="BJ4708" s="20"/>
      <c r="BK4708" s="20"/>
    </row>
    <row r="4709" spans="25:63" x14ac:dyDescent="0.25">
      <c r="Y4709" s="25"/>
      <c r="AA4709" s="26"/>
      <c r="AB4709" s="27"/>
      <c r="AC4709" s="27"/>
      <c r="AD4709" s="27"/>
      <c r="BA4709" s="32"/>
      <c r="BB4709" s="32"/>
      <c r="BC4709" s="28"/>
      <c r="BD4709" s="29"/>
      <c r="BE4709" s="30"/>
      <c r="BF4709" s="28"/>
      <c r="BG4709" s="29"/>
      <c r="BH4709" s="30"/>
      <c r="BI4709" s="20"/>
      <c r="BJ4709" s="20"/>
      <c r="BK4709" s="20"/>
    </row>
    <row r="4710" spans="25:63" x14ac:dyDescent="0.25">
      <c r="Y4710" s="25"/>
      <c r="AA4710" s="26"/>
      <c r="AB4710" s="27"/>
      <c r="AC4710" s="27"/>
      <c r="AD4710" s="27"/>
      <c r="BA4710" s="32"/>
      <c r="BB4710" s="32"/>
      <c r="BC4710" s="28"/>
      <c r="BD4710" s="29"/>
      <c r="BE4710" s="30"/>
      <c r="BF4710" s="28"/>
      <c r="BG4710" s="29"/>
      <c r="BH4710" s="30"/>
      <c r="BI4710" s="20"/>
      <c r="BJ4710" s="20"/>
      <c r="BK4710" s="20"/>
    </row>
    <row r="4711" spans="25:63" x14ac:dyDescent="0.25">
      <c r="Y4711" s="25"/>
      <c r="AA4711" s="26"/>
      <c r="AB4711" s="27"/>
      <c r="AC4711" s="27"/>
      <c r="AD4711" s="27"/>
      <c r="BA4711" s="32"/>
      <c r="BB4711" s="32"/>
      <c r="BC4711" s="28"/>
      <c r="BD4711" s="29"/>
      <c r="BE4711" s="30"/>
      <c r="BF4711" s="28"/>
      <c r="BG4711" s="29"/>
      <c r="BH4711" s="30"/>
      <c r="BI4711" s="20"/>
      <c r="BJ4711" s="20"/>
      <c r="BK4711" s="20"/>
    </row>
    <row r="4712" spans="25:63" x14ac:dyDescent="0.25">
      <c r="Y4712" s="25"/>
      <c r="AA4712" s="26"/>
      <c r="AB4712" s="27"/>
      <c r="AC4712" s="27"/>
      <c r="AD4712" s="27"/>
      <c r="BA4712" s="32"/>
      <c r="BB4712" s="32"/>
      <c r="BC4712" s="28"/>
      <c r="BD4712" s="29"/>
      <c r="BE4712" s="30"/>
      <c r="BF4712" s="28"/>
      <c r="BG4712" s="29"/>
      <c r="BH4712" s="30"/>
      <c r="BI4712" s="20"/>
      <c r="BJ4712" s="20"/>
      <c r="BK4712" s="20"/>
    </row>
    <row r="4713" spans="25:63" x14ac:dyDescent="0.25">
      <c r="Y4713" s="25"/>
      <c r="AA4713" s="26"/>
      <c r="AB4713" s="27"/>
      <c r="AC4713" s="27"/>
      <c r="AD4713" s="27"/>
      <c r="BA4713" s="32"/>
      <c r="BB4713" s="32"/>
      <c r="BC4713" s="28"/>
      <c r="BD4713" s="29"/>
      <c r="BE4713" s="30"/>
      <c r="BF4713" s="28"/>
      <c r="BG4713" s="29"/>
      <c r="BH4713" s="30"/>
      <c r="BI4713" s="20"/>
      <c r="BJ4713" s="20"/>
      <c r="BK4713" s="20"/>
    </row>
    <row r="4714" spans="25:63" x14ac:dyDescent="0.25">
      <c r="Y4714" s="25"/>
      <c r="AA4714" s="26"/>
      <c r="AB4714" s="27"/>
      <c r="AC4714" s="27"/>
      <c r="AD4714" s="27"/>
      <c r="BA4714" s="32"/>
      <c r="BB4714" s="32"/>
      <c r="BC4714" s="28"/>
      <c r="BD4714" s="29"/>
      <c r="BE4714" s="30"/>
      <c r="BF4714" s="28"/>
      <c r="BG4714" s="29"/>
      <c r="BH4714" s="30"/>
      <c r="BI4714" s="20"/>
      <c r="BJ4714" s="20"/>
      <c r="BK4714" s="20"/>
    </row>
    <row r="4715" spans="25:63" x14ac:dyDescent="0.25">
      <c r="Y4715" s="25"/>
      <c r="AA4715" s="26"/>
      <c r="AB4715" s="27"/>
      <c r="AC4715" s="27"/>
      <c r="AD4715" s="27"/>
      <c r="BA4715" s="32"/>
      <c r="BB4715" s="32"/>
      <c r="BC4715" s="28"/>
      <c r="BD4715" s="29"/>
      <c r="BE4715" s="30"/>
      <c r="BF4715" s="28"/>
      <c r="BG4715" s="29"/>
      <c r="BH4715" s="30"/>
      <c r="BI4715" s="20"/>
      <c r="BJ4715" s="20"/>
      <c r="BK4715" s="20"/>
    </row>
    <row r="4716" spans="25:63" x14ac:dyDescent="0.25">
      <c r="Y4716" s="25"/>
      <c r="AA4716" s="26"/>
      <c r="AB4716" s="27"/>
      <c r="AC4716" s="27"/>
      <c r="AD4716" s="27"/>
      <c r="BA4716" s="32"/>
      <c r="BB4716" s="32"/>
      <c r="BC4716" s="28"/>
      <c r="BD4716" s="29"/>
      <c r="BE4716" s="30"/>
      <c r="BF4716" s="28"/>
      <c r="BG4716" s="29"/>
      <c r="BH4716" s="30"/>
      <c r="BI4716" s="20"/>
      <c r="BJ4716" s="20"/>
      <c r="BK4716" s="20"/>
    </row>
    <row r="4717" spans="25:63" x14ac:dyDescent="0.25">
      <c r="Y4717" s="25"/>
      <c r="AA4717" s="26"/>
      <c r="AB4717" s="27"/>
      <c r="AC4717" s="27"/>
      <c r="AD4717" s="27"/>
      <c r="BA4717" s="32"/>
      <c r="BB4717" s="32"/>
      <c r="BC4717" s="28"/>
      <c r="BD4717" s="29"/>
      <c r="BE4717" s="30"/>
      <c r="BF4717" s="28"/>
      <c r="BG4717" s="29"/>
      <c r="BH4717" s="30"/>
      <c r="BI4717" s="20"/>
      <c r="BJ4717" s="20"/>
      <c r="BK4717" s="20"/>
    </row>
    <row r="4718" spans="25:63" x14ac:dyDescent="0.25">
      <c r="Y4718" s="25"/>
      <c r="AA4718" s="26"/>
      <c r="AB4718" s="27"/>
      <c r="AC4718" s="27"/>
      <c r="AD4718" s="27"/>
      <c r="BA4718" s="32"/>
      <c r="BB4718" s="32"/>
      <c r="BC4718" s="28"/>
      <c r="BD4718" s="29"/>
      <c r="BE4718" s="30"/>
      <c r="BF4718" s="28"/>
      <c r="BG4718" s="29"/>
      <c r="BH4718" s="30"/>
      <c r="BI4718" s="20"/>
      <c r="BJ4718" s="20"/>
      <c r="BK4718" s="20"/>
    </row>
    <row r="4719" spans="25:63" x14ac:dyDescent="0.25">
      <c r="Y4719" s="25"/>
      <c r="AA4719" s="26"/>
      <c r="AB4719" s="27"/>
      <c r="AC4719" s="27"/>
      <c r="AD4719" s="27"/>
      <c r="BA4719" s="32"/>
      <c r="BB4719" s="32"/>
      <c r="BC4719" s="28"/>
      <c r="BD4719" s="29"/>
      <c r="BE4719" s="30"/>
      <c r="BF4719" s="28"/>
      <c r="BG4719" s="29"/>
      <c r="BH4719" s="30"/>
      <c r="BI4719" s="20"/>
      <c r="BJ4719" s="20"/>
      <c r="BK4719" s="20"/>
    </row>
    <row r="4720" spans="25:63" x14ac:dyDescent="0.25">
      <c r="Y4720" s="25"/>
      <c r="AA4720" s="26"/>
      <c r="AB4720" s="27"/>
      <c r="AC4720" s="27"/>
      <c r="AD4720" s="27"/>
      <c r="BA4720" s="32"/>
      <c r="BB4720" s="32"/>
      <c r="BC4720" s="28"/>
      <c r="BD4720" s="29"/>
      <c r="BE4720" s="30"/>
      <c r="BF4720" s="28"/>
      <c r="BG4720" s="29"/>
      <c r="BH4720" s="30"/>
      <c r="BI4720" s="20"/>
      <c r="BJ4720" s="20"/>
      <c r="BK4720" s="20"/>
    </row>
    <row r="4721" spans="25:63" x14ac:dyDescent="0.25">
      <c r="Y4721" s="25"/>
      <c r="AA4721" s="26"/>
      <c r="AB4721" s="27"/>
      <c r="AC4721" s="27"/>
      <c r="AD4721" s="27"/>
      <c r="BA4721" s="32"/>
      <c r="BB4721" s="32"/>
      <c r="BC4721" s="28"/>
      <c r="BD4721" s="29"/>
      <c r="BE4721" s="30"/>
      <c r="BF4721" s="28"/>
      <c r="BG4721" s="29"/>
      <c r="BH4721" s="30"/>
      <c r="BI4721" s="20"/>
      <c r="BJ4721" s="20"/>
      <c r="BK4721" s="20"/>
    </row>
    <row r="4722" spans="25:63" x14ac:dyDescent="0.25">
      <c r="Y4722" s="25"/>
      <c r="AA4722" s="26"/>
      <c r="AB4722" s="27"/>
      <c r="AC4722" s="27"/>
      <c r="AD4722" s="27"/>
      <c r="BA4722" s="32"/>
      <c r="BB4722" s="32"/>
      <c r="BC4722" s="28"/>
      <c r="BD4722" s="29"/>
      <c r="BE4722" s="30"/>
      <c r="BF4722" s="28"/>
      <c r="BG4722" s="29"/>
      <c r="BH4722" s="30"/>
      <c r="BI4722" s="20"/>
      <c r="BJ4722" s="20"/>
      <c r="BK4722" s="20"/>
    </row>
    <row r="4723" spans="25:63" x14ac:dyDescent="0.25">
      <c r="Y4723" s="25"/>
      <c r="AA4723" s="26"/>
      <c r="AB4723" s="27"/>
      <c r="AC4723" s="27"/>
      <c r="AD4723" s="27"/>
      <c r="BA4723" s="32"/>
      <c r="BB4723" s="32"/>
      <c r="BC4723" s="28"/>
      <c r="BD4723" s="29"/>
      <c r="BE4723" s="30"/>
      <c r="BF4723" s="28"/>
      <c r="BG4723" s="29"/>
      <c r="BH4723" s="30"/>
      <c r="BI4723" s="20"/>
      <c r="BJ4723" s="20"/>
      <c r="BK4723" s="20"/>
    </row>
    <row r="4724" spans="25:63" x14ac:dyDescent="0.25">
      <c r="Y4724" s="25"/>
      <c r="AA4724" s="26"/>
      <c r="AB4724" s="27"/>
      <c r="AC4724" s="27"/>
      <c r="AD4724" s="27"/>
      <c r="BA4724" s="32"/>
      <c r="BB4724" s="32"/>
      <c r="BC4724" s="28"/>
      <c r="BD4724" s="29"/>
      <c r="BE4724" s="30"/>
      <c r="BF4724" s="28"/>
      <c r="BG4724" s="29"/>
      <c r="BH4724" s="30"/>
      <c r="BI4724" s="20"/>
      <c r="BJ4724" s="20"/>
      <c r="BK4724" s="20"/>
    </row>
    <row r="4725" spans="25:63" x14ac:dyDescent="0.25">
      <c r="Y4725" s="25"/>
      <c r="AA4725" s="26"/>
      <c r="AB4725" s="27"/>
      <c r="AC4725" s="27"/>
      <c r="AD4725" s="27"/>
      <c r="BA4725" s="32"/>
      <c r="BB4725" s="32"/>
      <c r="BC4725" s="28"/>
      <c r="BD4725" s="29"/>
      <c r="BE4725" s="30"/>
      <c r="BF4725" s="28"/>
      <c r="BG4725" s="29"/>
      <c r="BH4725" s="30"/>
      <c r="BI4725" s="20"/>
      <c r="BJ4725" s="20"/>
      <c r="BK4725" s="20"/>
    </row>
    <row r="4726" spans="25:63" x14ac:dyDescent="0.25">
      <c r="Y4726" s="25"/>
      <c r="AA4726" s="26"/>
      <c r="AB4726" s="27"/>
      <c r="AC4726" s="27"/>
      <c r="AD4726" s="27"/>
      <c r="BA4726" s="32"/>
      <c r="BB4726" s="32"/>
      <c r="BC4726" s="28"/>
      <c r="BD4726" s="29"/>
      <c r="BE4726" s="30"/>
      <c r="BF4726" s="28"/>
      <c r="BG4726" s="29"/>
      <c r="BH4726" s="30"/>
      <c r="BI4726" s="20"/>
      <c r="BJ4726" s="20"/>
      <c r="BK4726" s="20"/>
    </row>
    <row r="4727" spans="25:63" x14ac:dyDescent="0.25">
      <c r="Y4727" s="25"/>
      <c r="AA4727" s="26"/>
      <c r="AB4727" s="27"/>
      <c r="AC4727" s="27"/>
      <c r="AD4727" s="27"/>
      <c r="BA4727" s="32"/>
      <c r="BB4727" s="32"/>
      <c r="BC4727" s="28"/>
      <c r="BD4727" s="29"/>
      <c r="BE4727" s="30"/>
      <c r="BF4727" s="28"/>
      <c r="BG4727" s="29"/>
      <c r="BH4727" s="30"/>
      <c r="BI4727" s="20"/>
      <c r="BJ4727" s="20"/>
      <c r="BK4727" s="20"/>
    </row>
    <row r="4728" spans="25:63" x14ac:dyDescent="0.25">
      <c r="Y4728" s="25"/>
      <c r="AA4728" s="26"/>
      <c r="AB4728" s="27"/>
      <c r="AC4728" s="27"/>
      <c r="AD4728" s="27"/>
      <c r="BA4728" s="32"/>
      <c r="BB4728" s="32"/>
      <c r="BC4728" s="28"/>
      <c r="BD4728" s="29"/>
      <c r="BE4728" s="30"/>
      <c r="BF4728" s="28"/>
      <c r="BG4728" s="29"/>
      <c r="BH4728" s="30"/>
      <c r="BI4728" s="20"/>
      <c r="BJ4728" s="20"/>
      <c r="BK4728" s="20"/>
    </row>
    <row r="4729" spans="25:63" x14ac:dyDescent="0.25">
      <c r="Y4729" s="25"/>
      <c r="AA4729" s="26"/>
      <c r="AB4729" s="27"/>
      <c r="AC4729" s="27"/>
      <c r="AD4729" s="27"/>
      <c r="BA4729" s="32"/>
      <c r="BB4729" s="32"/>
      <c r="BC4729" s="28"/>
      <c r="BD4729" s="29"/>
      <c r="BE4729" s="30"/>
      <c r="BF4729" s="28"/>
      <c r="BG4729" s="29"/>
      <c r="BH4729" s="30"/>
      <c r="BI4729" s="20"/>
      <c r="BJ4729" s="20"/>
      <c r="BK4729" s="20"/>
    </row>
    <row r="4730" spans="25:63" x14ac:dyDescent="0.25">
      <c r="Y4730" s="25"/>
      <c r="AA4730" s="26"/>
      <c r="AB4730" s="27"/>
      <c r="AC4730" s="27"/>
      <c r="AD4730" s="27"/>
      <c r="BA4730" s="32"/>
      <c r="BB4730" s="32"/>
      <c r="BC4730" s="28"/>
      <c r="BD4730" s="29"/>
      <c r="BE4730" s="30"/>
      <c r="BF4730" s="28"/>
      <c r="BG4730" s="29"/>
      <c r="BH4730" s="30"/>
      <c r="BI4730" s="20"/>
      <c r="BJ4730" s="20"/>
      <c r="BK4730" s="20"/>
    </row>
    <row r="4731" spans="25:63" x14ac:dyDescent="0.25">
      <c r="Y4731" s="25"/>
      <c r="AA4731" s="26"/>
      <c r="AB4731" s="27"/>
      <c r="AC4731" s="27"/>
      <c r="AD4731" s="27"/>
      <c r="BA4731" s="32"/>
      <c r="BB4731" s="32"/>
      <c r="BC4731" s="28"/>
      <c r="BD4731" s="29"/>
      <c r="BE4731" s="30"/>
      <c r="BF4731" s="28"/>
      <c r="BG4731" s="29"/>
      <c r="BH4731" s="30"/>
      <c r="BI4731" s="20"/>
      <c r="BJ4731" s="20"/>
      <c r="BK4731" s="20"/>
    </row>
    <row r="4732" spans="25:63" x14ac:dyDescent="0.25">
      <c r="Y4732" s="25"/>
      <c r="AA4732" s="26"/>
      <c r="AB4732" s="27"/>
      <c r="AC4732" s="27"/>
      <c r="AD4732" s="27"/>
      <c r="BA4732" s="32"/>
      <c r="BB4732" s="32"/>
      <c r="BC4732" s="28"/>
      <c r="BD4732" s="29"/>
      <c r="BE4732" s="30"/>
      <c r="BF4732" s="28"/>
      <c r="BG4732" s="29"/>
      <c r="BH4732" s="30"/>
      <c r="BI4732" s="20"/>
      <c r="BJ4732" s="20"/>
      <c r="BK4732" s="20"/>
    </row>
    <row r="4733" spans="25:63" x14ac:dyDescent="0.25">
      <c r="Y4733" s="25"/>
      <c r="AA4733" s="26"/>
      <c r="AB4733" s="27"/>
      <c r="AC4733" s="27"/>
      <c r="AD4733" s="27"/>
      <c r="BA4733" s="32"/>
      <c r="BB4733" s="32"/>
      <c r="BC4733" s="28"/>
      <c r="BD4733" s="29"/>
      <c r="BE4733" s="30"/>
      <c r="BF4733" s="28"/>
      <c r="BG4733" s="29"/>
      <c r="BH4733" s="30"/>
      <c r="BI4733" s="20"/>
      <c r="BJ4733" s="20"/>
      <c r="BK4733" s="20"/>
    </row>
    <row r="4734" spans="25:63" x14ac:dyDescent="0.25">
      <c r="Y4734" s="25"/>
      <c r="AA4734" s="26"/>
      <c r="AB4734" s="27"/>
      <c r="AC4734" s="27"/>
      <c r="AD4734" s="27"/>
      <c r="BA4734" s="32"/>
      <c r="BB4734" s="32"/>
      <c r="BC4734" s="28"/>
      <c r="BD4734" s="29"/>
      <c r="BE4734" s="30"/>
      <c r="BF4734" s="28"/>
      <c r="BG4734" s="29"/>
      <c r="BH4734" s="30"/>
      <c r="BI4734" s="20"/>
      <c r="BJ4734" s="20"/>
      <c r="BK4734" s="20"/>
    </row>
    <row r="4735" spans="25:63" x14ac:dyDescent="0.25">
      <c r="Y4735" s="25"/>
      <c r="AA4735" s="26"/>
      <c r="AB4735" s="27"/>
      <c r="AC4735" s="27"/>
      <c r="AD4735" s="27"/>
      <c r="BA4735" s="32"/>
      <c r="BB4735" s="32"/>
      <c r="BC4735" s="28"/>
      <c r="BD4735" s="29"/>
      <c r="BE4735" s="30"/>
      <c r="BF4735" s="28"/>
      <c r="BG4735" s="29"/>
      <c r="BH4735" s="30"/>
      <c r="BI4735" s="20"/>
      <c r="BJ4735" s="20"/>
      <c r="BK4735" s="20"/>
    </row>
    <row r="4736" spans="25:63" x14ac:dyDescent="0.25">
      <c r="Y4736" s="25"/>
      <c r="AA4736" s="26"/>
      <c r="AB4736" s="27"/>
      <c r="AC4736" s="27"/>
      <c r="AD4736" s="27"/>
      <c r="BA4736" s="32"/>
      <c r="BB4736" s="32"/>
      <c r="BC4736" s="28"/>
      <c r="BD4736" s="29"/>
      <c r="BE4736" s="30"/>
      <c r="BF4736" s="28"/>
      <c r="BG4736" s="29"/>
      <c r="BH4736" s="30"/>
      <c r="BI4736" s="20"/>
      <c r="BJ4736" s="20"/>
      <c r="BK4736" s="20"/>
    </row>
    <row r="4737" spans="25:63" x14ac:dyDescent="0.25">
      <c r="Y4737" s="25"/>
      <c r="AA4737" s="26"/>
      <c r="AB4737" s="27"/>
      <c r="AC4737" s="27"/>
      <c r="AD4737" s="27"/>
      <c r="BA4737" s="32"/>
      <c r="BB4737" s="32"/>
      <c r="BC4737" s="28"/>
      <c r="BD4737" s="29"/>
      <c r="BE4737" s="30"/>
      <c r="BF4737" s="28"/>
      <c r="BG4737" s="29"/>
      <c r="BH4737" s="30"/>
      <c r="BI4737" s="20"/>
      <c r="BJ4737" s="20"/>
      <c r="BK4737" s="20"/>
    </row>
    <row r="4738" spans="25:63" x14ac:dyDescent="0.25">
      <c r="Y4738" s="25"/>
      <c r="AA4738" s="26"/>
      <c r="AB4738" s="27"/>
      <c r="AC4738" s="27"/>
      <c r="AD4738" s="27"/>
      <c r="BA4738" s="32"/>
      <c r="BB4738" s="32"/>
      <c r="BC4738" s="28"/>
      <c r="BD4738" s="29"/>
      <c r="BE4738" s="30"/>
      <c r="BF4738" s="28"/>
      <c r="BG4738" s="29"/>
      <c r="BH4738" s="30"/>
      <c r="BI4738" s="20"/>
      <c r="BJ4738" s="20"/>
      <c r="BK4738" s="20"/>
    </row>
    <row r="4739" spans="25:63" x14ac:dyDescent="0.25">
      <c r="Y4739" s="25"/>
      <c r="AA4739" s="26"/>
      <c r="AB4739" s="27"/>
      <c r="AC4739" s="27"/>
      <c r="AD4739" s="27"/>
      <c r="BA4739" s="32"/>
      <c r="BB4739" s="32"/>
      <c r="BC4739" s="28"/>
      <c r="BD4739" s="29"/>
      <c r="BE4739" s="30"/>
      <c r="BF4739" s="28"/>
      <c r="BG4739" s="29"/>
      <c r="BH4739" s="30"/>
      <c r="BI4739" s="20"/>
      <c r="BJ4739" s="20"/>
      <c r="BK4739" s="20"/>
    </row>
    <row r="4740" spans="25:63" x14ac:dyDescent="0.25">
      <c r="Y4740" s="25"/>
      <c r="AA4740" s="26"/>
      <c r="AB4740" s="27"/>
      <c r="AC4740" s="27"/>
      <c r="AD4740" s="27"/>
      <c r="BA4740" s="32"/>
      <c r="BB4740" s="32"/>
      <c r="BC4740" s="28"/>
      <c r="BD4740" s="29"/>
      <c r="BE4740" s="30"/>
      <c r="BF4740" s="28"/>
      <c r="BG4740" s="29"/>
      <c r="BH4740" s="30"/>
      <c r="BI4740" s="20"/>
      <c r="BJ4740" s="20"/>
      <c r="BK4740" s="20"/>
    </row>
    <row r="4741" spans="25:63" x14ac:dyDescent="0.25">
      <c r="Y4741" s="25"/>
      <c r="AA4741" s="26"/>
      <c r="AB4741" s="27"/>
      <c r="AC4741" s="27"/>
      <c r="AD4741" s="27"/>
      <c r="BA4741" s="32"/>
      <c r="BB4741" s="32"/>
      <c r="BC4741" s="28"/>
      <c r="BD4741" s="29"/>
      <c r="BE4741" s="30"/>
      <c r="BF4741" s="28"/>
      <c r="BG4741" s="29"/>
      <c r="BH4741" s="30"/>
      <c r="BI4741" s="20"/>
      <c r="BJ4741" s="20"/>
      <c r="BK4741" s="20"/>
    </row>
    <row r="4742" spans="25:63" x14ac:dyDescent="0.25">
      <c r="Y4742" s="25"/>
      <c r="AA4742" s="26"/>
      <c r="AB4742" s="27"/>
      <c r="AC4742" s="27"/>
      <c r="AD4742" s="27"/>
      <c r="BA4742" s="32"/>
      <c r="BB4742" s="32"/>
      <c r="BC4742" s="28"/>
      <c r="BD4742" s="29"/>
      <c r="BE4742" s="30"/>
      <c r="BF4742" s="28"/>
      <c r="BG4742" s="29"/>
      <c r="BH4742" s="30"/>
      <c r="BI4742" s="20"/>
      <c r="BJ4742" s="20"/>
      <c r="BK4742" s="20"/>
    </row>
    <row r="4743" spans="25:63" x14ac:dyDescent="0.25">
      <c r="Y4743" s="25"/>
      <c r="AA4743" s="26"/>
      <c r="AB4743" s="27"/>
      <c r="AC4743" s="27"/>
      <c r="AD4743" s="27"/>
      <c r="BA4743" s="32"/>
      <c r="BB4743" s="32"/>
      <c r="BC4743" s="28"/>
      <c r="BD4743" s="29"/>
      <c r="BE4743" s="30"/>
      <c r="BF4743" s="28"/>
      <c r="BG4743" s="29"/>
      <c r="BH4743" s="30"/>
      <c r="BI4743" s="20"/>
      <c r="BJ4743" s="20"/>
      <c r="BK4743" s="20"/>
    </row>
    <row r="4744" spans="25:63" x14ac:dyDescent="0.25">
      <c r="Y4744" s="25"/>
      <c r="AA4744" s="26"/>
      <c r="AB4744" s="27"/>
      <c r="AC4744" s="27"/>
      <c r="AD4744" s="27"/>
      <c r="BA4744" s="32"/>
      <c r="BB4744" s="32"/>
      <c r="BC4744" s="28"/>
      <c r="BD4744" s="29"/>
      <c r="BE4744" s="30"/>
      <c r="BF4744" s="28"/>
      <c r="BG4744" s="29"/>
      <c r="BH4744" s="30"/>
      <c r="BI4744" s="20"/>
      <c r="BJ4744" s="20"/>
      <c r="BK4744" s="20"/>
    </row>
    <row r="4745" spans="25:63" x14ac:dyDescent="0.25">
      <c r="Y4745" s="25"/>
      <c r="AA4745" s="26"/>
      <c r="AB4745" s="27"/>
      <c r="AC4745" s="27"/>
      <c r="AD4745" s="27"/>
      <c r="BA4745" s="32"/>
      <c r="BB4745" s="32"/>
      <c r="BC4745" s="28"/>
      <c r="BD4745" s="29"/>
      <c r="BE4745" s="30"/>
      <c r="BF4745" s="28"/>
      <c r="BG4745" s="29"/>
      <c r="BH4745" s="30"/>
      <c r="BI4745" s="20"/>
      <c r="BJ4745" s="20"/>
      <c r="BK4745" s="20"/>
    </row>
    <row r="4746" spans="25:63" x14ac:dyDescent="0.25">
      <c r="Y4746" s="25"/>
      <c r="AA4746" s="26"/>
      <c r="AB4746" s="27"/>
      <c r="AC4746" s="27"/>
      <c r="AD4746" s="27"/>
      <c r="BA4746" s="32"/>
      <c r="BB4746" s="32"/>
      <c r="BC4746" s="28"/>
      <c r="BD4746" s="29"/>
      <c r="BE4746" s="30"/>
      <c r="BF4746" s="28"/>
      <c r="BG4746" s="29"/>
      <c r="BH4746" s="30"/>
      <c r="BI4746" s="20"/>
      <c r="BJ4746" s="20"/>
      <c r="BK4746" s="20"/>
    </row>
    <row r="4747" spans="25:63" x14ac:dyDescent="0.25">
      <c r="Y4747" s="25"/>
      <c r="AA4747" s="26"/>
      <c r="AB4747" s="27"/>
      <c r="AC4747" s="27"/>
      <c r="AD4747" s="27"/>
      <c r="BA4747" s="32"/>
      <c r="BB4747" s="32"/>
      <c r="BC4747" s="28"/>
      <c r="BD4747" s="29"/>
      <c r="BE4747" s="30"/>
      <c r="BF4747" s="28"/>
      <c r="BG4747" s="29"/>
      <c r="BH4747" s="30"/>
      <c r="BI4747" s="20"/>
      <c r="BJ4747" s="20"/>
      <c r="BK4747" s="20"/>
    </row>
    <row r="4748" spans="25:63" x14ac:dyDescent="0.25">
      <c r="Y4748" s="25"/>
      <c r="AA4748" s="26"/>
      <c r="AB4748" s="27"/>
      <c r="AC4748" s="27"/>
      <c r="AD4748" s="27"/>
      <c r="BA4748" s="32"/>
      <c r="BB4748" s="32"/>
      <c r="BC4748" s="28"/>
      <c r="BD4748" s="29"/>
      <c r="BE4748" s="30"/>
      <c r="BF4748" s="28"/>
      <c r="BG4748" s="29"/>
      <c r="BH4748" s="30"/>
      <c r="BI4748" s="20"/>
      <c r="BJ4748" s="20"/>
      <c r="BK4748" s="20"/>
    </row>
    <row r="4749" spans="25:63" x14ac:dyDescent="0.25">
      <c r="Y4749" s="25"/>
      <c r="AA4749" s="26"/>
      <c r="AB4749" s="27"/>
      <c r="AC4749" s="27"/>
      <c r="AD4749" s="27"/>
      <c r="BA4749" s="32"/>
      <c r="BB4749" s="32"/>
      <c r="BC4749" s="28"/>
      <c r="BD4749" s="29"/>
      <c r="BE4749" s="30"/>
      <c r="BF4749" s="28"/>
      <c r="BG4749" s="29"/>
      <c r="BH4749" s="30"/>
      <c r="BI4749" s="20"/>
      <c r="BJ4749" s="20"/>
      <c r="BK4749" s="20"/>
    </row>
    <row r="4750" spans="25:63" x14ac:dyDescent="0.25">
      <c r="Y4750" s="25"/>
      <c r="AA4750" s="26"/>
      <c r="AB4750" s="27"/>
      <c r="AC4750" s="27"/>
      <c r="AD4750" s="27"/>
      <c r="BA4750" s="32"/>
      <c r="BB4750" s="32"/>
      <c r="BC4750" s="28"/>
      <c r="BD4750" s="29"/>
      <c r="BE4750" s="30"/>
      <c r="BF4750" s="28"/>
      <c r="BG4750" s="29"/>
      <c r="BH4750" s="30"/>
      <c r="BI4750" s="20"/>
      <c r="BJ4750" s="20"/>
      <c r="BK4750" s="20"/>
    </row>
    <row r="4751" spans="25:63" x14ac:dyDescent="0.25">
      <c r="Y4751" s="25"/>
      <c r="AA4751" s="26"/>
      <c r="AB4751" s="27"/>
      <c r="AC4751" s="27"/>
      <c r="AD4751" s="27"/>
      <c r="BA4751" s="32"/>
      <c r="BB4751" s="32"/>
      <c r="BC4751" s="28"/>
      <c r="BD4751" s="29"/>
      <c r="BE4751" s="30"/>
      <c r="BF4751" s="28"/>
      <c r="BG4751" s="29"/>
      <c r="BH4751" s="30"/>
      <c r="BI4751" s="20"/>
      <c r="BJ4751" s="20"/>
      <c r="BK4751" s="20"/>
    </row>
    <row r="4752" spans="25:63" x14ac:dyDescent="0.25">
      <c r="Y4752" s="25"/>
      <c r="AA4752" s="26"/>
      <c r="AB4752" s="27"/>
      <c r="AC4752" s="27"/>
      <c r="AD4752" s="27"/>
      <c r="BA4752" s="32"/>
      <c r="BB4752" s="32"/>
      <c r="BC4752" s="28"/>
      <c r="BD4752" s="29"/>
      <c r="BE4752" s="30"/>
      <c r="BF4752" s="28"/>
      <c r="BG4752" s="29"/>
      <c r="BH4752" s="30"/>
      <c r="BI4752" s="20"/>
      <c r="BJ4752" s="20"/>
      <c r="BK4752" s="20"/>
    </row>
    <row r="4753" spans="25:63" x14ac:dyDescent="0.25">
      <c r="Y4753" s="25"/>
      <c r="AA4753" s="26"/>
      <c r="AB4753" s="27"/>
      <c r="AC4753" s="27"/>
      <c r="AD4753" s="27"/>
      <c r="BA4753" s="32"/>
      <c r="BB4753" s="32"/>
      <c r="BC4753" s="28"/>
      <c r="BD4753" s="29"/>
      <c r="BE4753" s="30"/>
      <c r="BF4753" s="28"/>
      <c r="BG4753" s="29"/>
      <c r="BH4753" s="30"/>
      <c r="BI4753" s="20"/>
      <c r="BJ4753" s="20"/>
      <c r="BK4753" s="20"/>
    </row>
    <row r="4754" spans="25:63" x14ac:dyDescent="0.25">
      <c r="Y4754" s="25"/>
      <c r="AA4754" s="26"/>
      <c r="AB4754" s="27"/>
      <c r="AC4754" s="27"/>
      <c r="AD4754" s="27"/>
      <c r="BA4754" s="32"/>
      <c r="BB4754" s="32"/>
      <c r="BC4754" s="28"/>
      <c r="BD4754" s="29"/>
      <c r="BE4754" s="30"/>
      <c r="BF4754" s="28"/>
      <c r="BG4754" s="29"/>
      <c r="BH4754" s="30"/>
      <c r="BI4754" s="20"/>
      <c r="BJ4754" s="20"/>
      <c r="BK4754" s="20"/>
    </row>
    <row r="4755" spans="25:63" x14ac:dyDescent="0.25">
      <c r="Y4755" s="25"/>
      <c r="AA4755" s="26"/>
      <c r="AB4755" s="27"/>
      <c r="AC4755" s="27"/>
      <c r="AD4755" s="27"/>
      <c r="BA4755" s="32"/>
      <c r="BB4755" s="32"/>
      <c r="BC4755" s="28"/>
      <c r="BD4755" s="29"/>
      <c r="BE4755" s="30"/>
      <c r="BF4755" s="28"/>
      <c r="BG4755" s="29"/>
      <c r="BH4755" s="30"/>
      <c r="BI4755" s="20"/>
      <c r="BJ4755" s="20"/>
      <c r="BK4755" s="20"/>
    </row>
    <row r="4756" spans="25:63" x14ac:dyDescent="0.25">
      <c r="Y4756" s="25"/>
      <c r="AA4756" s="26"/>
      <c r="AB4756" s="27"/>
      <c r="AC4756" s="27"/>
      <c r="AD4756" s="27"/>
      <c r="BA4756" s="32"/>
      <c r="BB4756" s="32"/>
      <c r="BC4756" s="28"/>
      <c r="BD4756" s="29"/>
      <c r="BE4756" s="30"/>
      <c r="BF4756" s="28"/>
      <c r="BG4756" s="29"/>
      <c r="BH4756" s="30"/>
      <c r="BI4756" s="20"/>
      <c r="BJ4756" s="20"/>
      <c r="BK4756" s="20"/>
    </row>
    <row r="4757" spans="25:63" x14ac:dyDescent="0.25">
      <c r="Y4757" s="25"/>
      <c r="AA4757" s="26"/>
      <c r="AB4757" s="27"/>
      <c r="AC4757" s="27"/>
      <c r="AD4757" s="27"/>
      <c r="BA4757" s="32"/>
      <c r="BB4757" s="32"/>
      <c r="BC4757" s="28"/>
      <c r="BD4757" s="29"/>
      <c r="BE4757" s="30"/>
      <c r="BF4757" s="28"/>
      <c r="BG4757" s="29"/>
      <c r="BH4757" s="30"/>
      <c r="BI4757" s="20"/>
      <c r="BJ4757" s="20"/>
      <c r="BK4757" s="20"/>
    </row>
    <row r="4758" spans="25:63" x14ac:dyDescent="0.25">
      <c r="Y4758" s="25"/>
      <c r="AA4758" s="26"/>
      <c r="AB4758" s="27"/>
      <c r="AC4758" s="27"/>
      <c r="AD4758" s="27"/>
      <c r="BA4758" s="32"/>
      <c r="BB4758" s="32"/>
      <c r="BC4758" s="28"/>
      <c r="BD4758" s="29"/>
      <c r="BE4758" s="30"/>
      <c r="BF4758" s="28"/>
      <c r="BG4758" s="29"/>
      <c r="BH4758" s="30"/>
      <c r="BI4758" s="20"/>
      <c r="BJ4758" s="20"/>
      <c r="BK4758" s="20"/>
    </row>
    <row r="4759" spans="25:63" x14ac:dyDescent="0.25">
      <c r="Y4759" s="25"/>
      <c r="AA4759" s="26"/>
      <c r="AB4759" s="27"/>
      <c r="AC4759" s="27"/>
      <c r="AD4759" s="27"/>
      <c r="BA4759" s="32"/>
      <c r="BB4759" s="32"/>
      <c r="BC4759" s="28"/>
      <c r="BD4759" s="29"/>
      <c r="BE4759" s="30"/>
      <c r="BF4759" s="28"/>
      <c r="BG4759" s="29"/>
      <c r="BH4759" s="30"/>
      <c r="BI4759" s="20"/>
      <c r="BJ4759" s="20"/>
      <c r="BK4759" s="20"/>
    </row>
    <row r="4760" spans="25:63" x14ac:dyDescent="0.25">
      <c r="Y4760" s="25"/>
      <c r="AA4760" s="26"/>
      <c r="AB4760" s="27"/>
      <c r="AC4760" s="27"/>
      <c r="AD4760" s="27"/>
      <c r="BA4760" s="32"/>
      <c r="BB4760" s="32"/>
      <c r="BC4760" s="28"/>
      <c r="BD4760" s="29"/>
      <c r="BE4760" s="30"/>
      <c r="BF4760" s="28"/>
      <c r="BG4760" s="29"/>
      <c r="BH4760" s="30"/>
      <c r="BI4760" s="20"/>
      <c r="BJ4760" s="20"/>
      <c r="BK4760" s="20"/>
    </row>
    <row r="4761" spans="25:63" x14ac:dyDescent="0.25">
      <c r="Y4761" s="25"/>
      <c r="AA4761" s="26"/>
      <c r="AB4761" s="27"/>
      <c r="AC4761" s="27"/>
      <c r="AD4761" s="27"/>
      <c r="BA4761" s="32"/>
      <c r="BB4761" s="32"/>
      <c r="BC4761" s="28"/>
      <c r="BD4761" s="29"/>
      <c r="BE4761" s="30"/>
      <c r="BF4761" s="28"/>
      <c r="BG4761" s="29"/>
      <c r="BH4761" s="30"/>
      <c r="BI4761" s="20"/>
      <c r="BJ4761" s="20"/>
      <c r="BK4761" s="20"/>
    </row>
    <row r="4762" spans="25:63" x14ac:dyDescent="0.25">
      <c r="Y4762" s="25"/>
      <c r="AA4762" s="26"/>
      <c r="AB4762" s="27"/>
      <c r="AC4762" s="27"/>
      <c r="AD4762" s="27"/>
      <c r="BA4762" s="32"/>
      <c r="BB4762" s="32"/>
      <c r="BC4762" s="28"/>
      <c r="BD4762" s="29"/>
      <c r="BE4762" s="30"/>
      <c r="BF4762" s="28"/>
      <c r="BG4762" s="29"/>
      <c r="BH4762" s="30"/>
      <c r="BI4762" s="20"/>
      <c r="BJ4762" s="20"/>
      <c r="BK4762" s="20"/>
    </row>
    <row r="4763" spans="25:63" x14ac:dyDescent="0.25">
      <c r="Y4763" s="25"/>
      <c r="AA4763" s="26"/>
      <c r="AB4763" s="27"/>
      <c r="AC4763" s="27"/>
      <c r="AD4763" s="27"/>
      <c r="BA4763" s="32"/>
      <c r="BB4763" s="32"/>
      <c r="BC4763" s="28"/>
      <c r="BD4763" s="29"/>
      <c r="BE4763" s="30"/>
      <c r="BF4763" s="28"/>
      <c r="BG4763" s="29"/>
      <c r="BH4763" s="30"/>
      <c r="BI4763" s="20"/>
      <c r="BJ4763" s="20"/>
      <c r="BK4763" s="20"/>
    </row>
    <row r="4764" spans="25:63" x14ac:dyDescent="0.25">
      <c r="Y4764" s="25"/>
      <c r="AA4764" s="26"/>
      <c r="AB4764" s="27"/>
      <c r="AC4764" s="27"/>
      <c r="AD4764" s="27"/>
      <c r="BA4764" s="32"/>
      <c r="BB4764" s="32"/>
      <c r="BC4764" s="28"/>
      <c r="BD4764" s="29"/>
      <c r="BE4764" s="30"/>
      <c r="BF4764" s="28"/>
      <c r="BG4764" s="29"/>
      <c r="BH4764" s="30"/>
      <c r="BI4764" s="20"/>
      <c r="BJ4764" s="20"/>
      <c r="BK4764" s="20"/>
    </row>
    <row r="4765" spans="25:63" x14ac:dyDescent="0.25">
      <c r="Y4765" s="25"/>
      <c r="AA4765" s="26"/>
      <c r="AB4765" s="27"/>
      <c r="AC4765" s="27"/>
      <c r="AD4765" s="27"/>
      <c r="BA4765" s="32"/>
      <c r="BB4765" s="32"/>
      <c r="BC4765" s="28"/>
      <c r="BD4765" s="29"/>
      <c r="BE4765" s="30"/>
      <c r="BF4765" s="28"/>
      <c r="BG4765" s="29"/>
      <c r="BH4765" s="30"/>
      <c r="BI4765" s="20"/>
      <c r="BJ4765" s="20"/>
      <c r="BK4765" s="20"/>
    </row>
    <row r="4766" spans="25:63" x14ac:dyDescent="0.25">
      <c r="Y4766" s="25"/>
      <c r="AA4766" s="26"/>
      <c r="AB4766" s="27"/>
      <c r="AC4766" s="27"/>
      <c r="AD4766" s="27"/>
      <c r="BA4766" s="32"/>
      <c r="BB4766" s="32"/>
      <c r="BC4766" s="28"/>
      <c r="BD4766" s="29"/>
      <c r="BE4766" s="30"/>
      <c r="BF4766" s="28"/>
      <c r="BG4766" s="29"/>
      <c r="BH4766" s="30"/>
      <c r="BI4766" s="20"/>
      <c r="BJ4766" s="20"/>
      <c r="BK4766" s="20"/>
    </row>
    <row r="4767" spans="25:63" x14ac:dyDescent="0.25">
      <c r="Y4767" s="25"/>
      <c r="AA4767" s="26"/>
      <c r="AB4767" s="27"/>
      <c r="AC4767" s="27"/>
      <c r="AD4767" s="27"/>
      <c r="BA4767" s="32"/>
      <c r="BB4767" s="32"/>
      <c r="BC4767" s="28"/>
      <c r="BD4767" s="29"/>
      <c r="BE4767" s="30"/>
      <c r="BF4767" s="28"/>
      <c r="BG4767" s="29"/>
      <c r="BH4767" s="30"/>
      <c r="BI4767" s="20"/>
      <c r="BJ4767" s="20"/>
      <c r="BK4767" s="20"/>
    </row>
    <row r="4768" spans="25:63" x14ac:dyDescent="0.25">
      <c r="Y4768" s="25"/>
      <c r="AA4768" s="26"/>
      <c r="AB4768" s="27"/>
      <c r="AC4768" s="27"/>
      <c r="AD4768" s="27"/>
      <c r="BA4768" s="32"/>
      <c r="BB4768" s="32"/>
      <c r="BC4768" s="28"/>
      <c r="BD4768" s="29"/>
      <c r="BE4768" s="30"/>
      <c r="BF4768" s="28"/>
      <c r="BG4768" s="29"/>
      <c r="BH4768" s="30"/>
      <c r="BI4768" s="20"/>
      <c r="BJ4768" s="20"/>
      <c r="BK4768" s="20"/>
    </row>
    <row r="4769" spans="25:63" x14ac:dyDescent="0.25">
      <c r="Y4769" s="25"/>
      <c r="AA4769" s="26"/>
      <c r="AB4769" s="27"/>
      <c r="AC4769" s="27"/>
      <c r="AD4769" s="27"/>
      <c r="BA4769" s="32"/>
      <c r="BB4769" s="32"/>
      <c r="BC4769" s="28"/>
      <c r="BD4769" s="29"/>
      <c r="BE4769" s="30"/>
      <c r="BF4769" s="28"/>
      <c r="BG4769" s="29"/>
      <c r="BH4769" s="30"/>
      <c r="BI4769" s="20"/>
      <c r="BJ4769" s="20"/>
      <c r="BK4769" s="20"/>
    </row>
    <row r="4770" spans="25:63" x14ac:dyDescent="0.25">
      <c r="Y4770" s="25"/>
      <c r="AA4770" s="26"/>
      <c r="AB4770" s="27"/>
      <c r="AC4770" s="27"/>
      <c r="AD4770" s="27"/>
      <c r="BA4770" s="32"/>
      <c r="BB4770" s="32"/>
      <c r="BC4770" s="28"/>
      <c r="BD4770" s="29"/>
      <c r="BE4770" s="30"/>
      <c r="BF4770" s="28"/>
      <c r="BG4770" s="29"/>
      <c r="BH4770" s="30"/>
      <c r="BI4770" s="20"/>
      <c r="BJ4770" s="20"/>
      <c r="BK4770" s="20"/>
    </row>
    <row r="4771" spans="25:63" x14ac:dyDescent="0.25">
      <c r="Y4771" s="25"/>
      <c r="AA4771" s="26"/>
      <c r="AB4771" s="27"/>
      <c r="AC4771" s="27"/>
      <c r="AD4771" s="27"/>
      <c r="BA4771" s="32"/>
      <c r="BB4771" s="32"/>
      <c r="BC4771" s="28"/>
      <c r="BD4771" s="29"/>
      <c r="BE4771" s="30"/>
      <c r="BF4771" s="28"/>
      <c r="BG4771" s="29"/>
      <c r="BH4771" s="30"/>
      <c r="BI4771" s="20"/>
      <c r="BJ4771" s="20"/>
      <c r="BK4771" s="20"/>
    </row>
    <row r="4772" spans="25:63" x14ac:dyDescent="0.25">
      <c r="Y4772" s="25"/>
      <c r="AA4772" s="26"/>
      <c r="AB4772" s="27"/>
      <c r="AC4772" s="27"/>
      <c r="AD4772" s="27"/>
      <c r="BA4772" s="32"/>
      <c r="BB4772" s="32"/>
      <c r="BC4772" s="28"/>
      <c r="BD4772" s="29"/>
      <c r="BE4772" s="30"/>
      <c r="BF4772" s="28"/>
      <c r="BG4772" s="29"/>
      <c r="BH4772" s="30"/>
      <c r="BI4772" s="20"/>
      <c r="BJ4772" s="20"/>
      <c r="BK4772" s="20"/>
    </row>
    <row r="4773" spans="25:63" x14ac:dyDescent="0.25">
      <c r="Y4773" s="25"/>
      <c r="AA4773" s="26"/>
      <c r="AB4773" s="27"/>
      <c r="AC4773" s="27"/>
      <c r="AD4773" s="27"/>
      <c r="BA4773" s="32"/>
      <c r="BB4773" s="32"/>
      <c r="BC4773" s="28"/>
      <c r="BD4773" s="29"/>
      <c r="BE4773" s="30"/>
      <c r="BF4773" s="28"/>
      <c r="BG4773" s="29"/>
      <c r="BH4773" s="30"/>
      <c r="BI4773" s="20"/>
      <c r="BJ4773" s="20"/>
      <c r="BK4773" s="20"/>
    </row>
    <row r="4774" spans="25:63" x14ac:dyDescent="0.25">
      <c r="Y4774" s="25"/>
      <c r="AA4774" s="26"/>
      <c r="AB4774" s="27"/>
      <c r="AC4774" s="27"/>
      <c r="AD4774" s="27"/>
      <c r="BA4774" s="32"/>
      <c r="BB4774" s="32"/>
      <c r="BC4774" s="28"/>
      <c r="BD4774" s="29"/>
      <c r="BE4774" s="30"/>
      <c r="BF4774" s="28"/>
      <c r="BG4774" s="29"/>
      <c r="BH4774" s="30"/>
      <c r="BI4774" s="20"/>
      <c r="BJ4774" s="20"/>
      <c r="BK4774" s="20"/>
    </row>
    <row r="4775" spans="25:63" x14ac:dyDescent="0.25">
      <c r="Y4775" s="25"/>
      <c r="AA4775" s="26"/>
      <c r="AB4775" s="27"/>
      <c r="AC4775" s="27"/>
      <c r="AD4775" s="27"/>
      <c r="BA4775" s="32"/>
      <c r="BB4775" s="32"/>
      <c r="BC4775" s="28"/>
      <c r="BD4775" s="29"/>
      <c r="BE4775" s="30"/>
      <c r="BF4775" s="28"/>
      <c r="BG4775" s="29"/>
      <c r="BH4775" s="30"/>
      <c r="BI4775" s="20"/>
      <c r="BJ4775" s="20"/>
      <c r="BK4775" s="20"/>
    </row>
    <row r="4776" spans="25:63" x14ac:dyDescent="0.25">
      <c r="Y4776" s="25"/>
      <c r="AA4776" s="26"/>
      <c r="AB4776" s="27"/>
      <c r="AC4776" s="27"/>
      <c r="AD4776" s="27"/>
      <c r="BA4776" s="32"/>
      <c r="BB4776" s="32"/>
      <c r="BC4776" s="28"/>
      <c r="BD4776" s="29"/>
      <c r="BE4776" s="30"/>
      <c r="BF4776" s="28"/>
      <c r="BG4776" s="29"/>
      <c r="BH4776" s="30"/>
      <c r="BI4776" s="20"/>
      <c r="BJ4776" s="20"/>
      <c r="BK4776" s="20"/>
    </row>
    <row r="4777" spans="25:63" x14ac:dyDescent="0.25">
      <c r="Y4777" s="25"/>
      <c r="AA4777" s="26"/>
      <c r="AB4777" s="27"/>
      <c r="AC4777" s="27"/>
      <c r="AD4777" s="27"/>
      <c r="BA4777" s="32"/>
      <c r="BB4777" s="32"/>
      <c r="BC4777" s="28"/>
      <c r="BD4777" s="29"/>
      <c r="BE4777" s="30"/>
      <c r="BF4777" s="28"/>
      <c r="BG4777" s="29"/>
      <c r="BH4777" s="30"/>
      <c r="BI4777" s="20"/>
      <c r="BJ4777" s="20"/>
      <c r="BK4777" s="20"/>
    </row>
    <row r="4778" spans="25:63" x14ac:dyDescent="0.25">
      <c r="Y4778" s="25"/>
      <c r="AA4778" s="26"/>
      <c r="AB4778" s="27"/>
      <c r="AC4778" s="27"/>
      <c r="AD4778" s="27"/>
      <c r="BA4778" s="32"/>
      <c r="BB4778" s="32"/>
      <c r="BC4778" s="28"/>
      <c r="BD4778" s="29"/>
      <c r="BE4778" s="30"/>
      <c r="BF4778" s="28"/>
      <c r="BG4778" s="29"/>
      <c r="BH4778" s="30"/>
      <c r="BI4778" s="20"/>
      <c r="BJ4778" s="20"/>
      <c r="BK4778" s="20"/>
    </row>
    <row r="4779" spans="25:63" x14ac:dyDescent="0.25">
      <c r="Y4779" s="25"/>
      <c r="AA4779" s="26"/>
      <c r="AB4779" s="27"/>
      <c r="AC4779" s="27"/>
      <c r="AD4779" s="27"/>
      <c r="BA4779" s="32"/>
      <c r="BB4779" s="32"/>
      <c r="BC4779" s="28"/>
      <c r="BD4779" s="29"/>
      <c r="BE4779" s="30"/>
      <c r="BF4779" s="28"/>
      <c r="BG4779" s="29"/>
      <c r="BH4779" s="30"/>
      <c r="BI4779" s="20"/>
      <c r="BJ4779" s="20"/>
      <c r="BK4779" s="20"/>
    </row>
    <row r="4780" spans="25:63" x14ac:dyDescent="0.25">
      <c r="Y4780" s="25"/>
      <c r="AA4780" s="26"/>
      <c r="AB4780" s="27"/>
      <c r="AC4780" s="27"/>
      <c r="AD4780" s="27"/>
      <c r="BA4780" s="32"/>
      <c r="BB4780" s="32"/>
      <c r="BC4780" s="28"/>
      <c r="BD4780" s="29"/>
      <c r="BE4780" s="30"/>
      <c r="BF4780" s="28"/>
      <c r="BG4780" s="29"/>
      <c r="BH4780" s="30"/>
      <c r="BI4780" s="20"/>
      <c r="BJ4780" s="20"/>
      <c r="BK4780" s="20"/>
    </row>
    <row r="4781" spans="25:63" x14ac:dyDescent="0.25">
      <c r="Y4781" s="25"/>
      <c r="AA4781" s="26"/>
      <c r="AB4781" s="27"/>
      <c r="AC4781" s="27"/>
      <c r="AD4781" s="27"/>
      <c r="BA4781" s="32"/>
      <c r="BB4781" s="32"/>
      <c r="BC4781" s="28"/>
      <c r="BD4781" s="29"/>
      <c r="BE4781" s="30"/>
      <c r="BF4781" s="28"/>
      <c r="BG4781" s="29"/>
      <c r="BH4781" s="30"/>
      <c r="BI4781" s="20"/>
      <c r="BJ4781" s="20"/>
      <c r="BK4781" s="20"/>
    </row>
    <row r="4782" spans="25:63" x14ac:dyDescent="0.25">
      <c r="Y4782" s="25"/>
      <c r="AA4782" s="26"/>
      <c r="AB4782" s="27"/>
      <c r="AC4782" s="27"/>
      <c r="AD4782" s="27"/>
      <c r="BA4782" s="32"/>
      <c r="BB4782" s="32"/>
      <c r="BC4782" s="28"/>
      <c r="BD4782" s="29"/>
      <c r="BE4782" s="30"/>
      <c r="BF4782" s="28"/>
      <c r="BG4782" s="29"/>
      <c r="BH4782" s="30"/>
      <c r="BI4782" s="20"/>
      <c r="BJ4782" s="20"/>
      <c r="BK4782" s="20"/>
    </row>
    <row r="4783" spans="25:63" x14ac:dyDescent="0.25">
      <c r="Y4783" s="25"/>
      <c r="AA4783" s="26"/>
      <c r="AB4783" s="27"/>
      <c r="AC4783" s="27"/>
      <c r="AD4783" s="27"/>
      <c r="BA4783" s="32"/>
      <c r="BB4783" s="32"/>
      <c r="BC4783" s="28"/>
      <c r="BD4783" s="29"/>
      <c r="BE4783" s="30"/>
      <c r="BF4783" s="28"/>
      <c r="BG4783" s="29"/>
      <c r="BH4783" s="30"/>
      <c r="BI4783" s="20"/>
      <c r="BJ4783" s="20"/>
      <c r="BK4783" s="20"/>
    </row>
    <row r="4784" spans="25:63" x14ac:dyDescent="0.25">
      <c r="Y4784" s="25"/>
      <c r="AA4784" s="26"/>
      <c r="AB4784" s="27"/>
      <c r="AC4784" s="27"/>
      <c r="AD4784" s="27"/>
      <c r="BA4784" s="32"/>
      <c r="BB4784" s="32"/>
      <c r="BC4784" s="28"/>
      <c r="BD4784" s="29"/>
      <c r="BE4784" s="30"/>
      <c r="BF4784" s="28"/>
      <c r="BG4784" s="29"/>
      <c r="BH4784" s="30"/>
      <c r="BI4784" s="20"/>
      <c r="BJ4784" s="20"/>
      <c r="BK4784" s="20"/>
    </row>
    <row r="4785" spans="25:63" x14ac:dyDescent="0.25">
      <c r="Y4785" s="25"/>
      <c r="AA4785" s="26"/>
      <c r="AB4785" s="27"/>
      <c r="AC4785" s="27"/>
      <c r="AD4785" s="27"/>
      <c r="BA4785" s="32"/>
      <c r="BB4785" s="32"/>
      <c r="BC4785" s="28"/>
      <c r="BD4785" s="29"/>
      <c r="BE4785" s="30"/>
      <c r="BF4785" s="28"/>
      <c r="BG4785" s="29"/>
      <c r="BH4785" s="30"/>
      <c r="BI4785" s="20"/>
      <c r="BJ4785" s="20"/>
      <c r="BK4785" s="20"/>
    </row>
    <row r="4786" spans="25:63" x14ac:dyDescent="0.25">
      <c r="Y4786" s="25"/>
      <c r="AA4786" s="26"/>
      <c r="AB4786" s="27"/>
      <c r="AC4786" s="27"/>
      <c r="AD4786" s="27"/>
      <c r="BA4786" s="32"/>
      <c r="BB4786" s="32"/>
      <c r="BC4786" s="28"/>
      <c r="BD4786" s="29"/>
      <c r="BE4786" s="30"/>
      <c r="BF4786" s="28"/>
      <c r="BG4786" s="29"/>
      <c r="BH4786" s="30"/>
      <c r="BI4786" s="20"/>
      <c r="BJ4786" s="20"/>
      <c r="BK4786" s="20"/>
    </row>
    <row r="4787" spans="25:63" x14ac:dyDescent="0.25">
      <c r="Y4787" s="25"/>
      <c r="AA4787" s="26"/>
      <c r="AB4787" s="27"/>
      <c r="AC4787" s="27"/>
      <c r="AD4787" s="27"/>
      <c r="BA4787" s="32"/>
      <c r="BB4787" s="32"/>
      <c r="BC4787" s="28"/>
      <c r="BD4787" s="29"/>
      <c r="BE4787" s="30"/>
      <c r="BF4787" s="28"/>
      <c r="BG4787" s="29"/>
      <c r="BH4787" s="30"/>
      <c r="BI4787" s="20"/>
      <c r="BJ4787" s="20"/>
      <c r="BK4787" s="20"/>
    </row>
    <row r="4788" spans="25:63" x14ac:dyDescent="0.25">
      <c r="Y4788" s="25"/>
      <c r="AA4788" s="26"/>
      <c r="AB4788" s="27"/>
      <c r="AC4788" s="27"/>
      <c r="AD4788" s="27"/>
      <c r="BA4788" s="32"/>
      <c r="BB4788" s="32"/>
      <c r="BC4788" s="28"/>
      <c r="BD4788" s="29"/>
      <c r="BE4788" s="30"/>
      <c r="BF4788" s="28"/>
      <c r="BG4788" s="29"/>
      <c r="BH4788" s="30"/>
      <c r="BI4788" s="20"/>
      <c r="BJ4788" s="20"/>
      <c r="BK4788" s="20"/>
    </row>
    <row r="4789" spans="25:63" x14ac:dyDescent="0.25">
      <c r="Y4789" s="25"/>
      <c r="AA4789" s="26"/>
      <c r="AB4789" s="27"/>
      <c r="AC4789" s="27"/>
      <c r="AD4789" s="27"/>
      <c r="BA4789" s="32"/>
      <c r="BB4789" s="32"/>
      <c r="BC4789" s="28"/>
      <c r="BD4789" s="29"/>
      <c r="BE4789" s="30"/>
      <c r="BF4789" s="28"/>
      <c r="BG4789" s="29"/>
      <c r="BH4789" s="30"/>
      <c r="BI4789" s="20"/>
      <c r="BJ4789" s="20"/>
      <c r="BK4789" s="20"/>
    </row>
    <row r="4790" spans="25:63" x14ac:dyDescent="0.25">
      <c r="Y4790" s="25"/>
      <c r="AA4790" s="26"/>
      <c r="AB4790" s="27"/>
      <c r="AC4790" s="27"/>
      <c r="AD4790" s="27"/>
      <c r="BA4790" s="32"/>
      <c r="BB4790" s="32"/>
      <c r="BC4790" s="28"/>
      <c r="BD4790" s="29"/>
      <c r="BE4790" s="30"/>
      <c r="BF4790" s="28"/>
      <c r="BG4790" s="29"/>
      <c r="BH4790" s="30"/>
      <c r="BI4790" s="20"/>
      <c r="BJ4790" s="20"/>
      <c r="BK4790" s="20"/>
    </row>
    <row r="4791" spans="25:63" x14ac:dyDescent="0.25">
      <c r="Y4791" s="25"/>
      <c r="AA4791" s="26"/>
      <c r="AB4791" s="27"/>
      <c r="AC4791" s="27"/>
      <c r="AD4791" s="27"/>
      <c r="BA4791" s="32"/>
      <c r="BB4791" s="32"/>
      <c r="BC4791" s="28"/>
      <c r="BD4791" s="29"/>
      <c r="BE4791" s="30"/>
      <c r="BF4791" s="28"/>
      <c r="BG4791" s="29"/>
      <c r="BH4791" s="30"/>
      <c r="BI4791" s="20"/>
      <c r="BJ4791" s="20"/>
      <c r="BK4791" s="20"/>
    </row>
    <row r="4792" spans="25:63" x14ac:dyDescent="0.25">
      <c r="Y4792" s="25"/>
      <c r="AA4792" s="26"/>
      <c r="AB4792" s="27"/>
      <c r="AC4792" s="27"/>
      <c r="AD4792" s="27"/>
      <c r="BA4792" s="32"/>
      <c r="BB4792" s="32"/>
      <c r="BC4792" s="28"/>
      <c r="BD4792" s="29"/>
      <c r="BE4792" s="30"/>
      <c r="BF4792" s="28"/>
      <c r="BG4792" s="29"/>
      <c r="BH4792" s="30"/>
      <c r="BI4792" s="20"/>
      <c r="BJ4792" s="20"/>
      <c r="BK4792" s="20"/>
    </row>
    <row r="4793" spans="25:63" x14ac:dyDescent="0.25">
      <c r="Y4793" s="25"/>
      <c r="AA4793" s="26"/>
      <c r="AB4793" s="27"/>
      <c r="AC4793" s="27"/>
      <c r="AD4793" s="27"/>
      <c r="BA4793" s="32"/>
      <c r="BB4793" s="32"/>
      <c r="BC4793" s="28"/>
      <c r="BD4793" s="29"/>
      <c r="BE4793" s="30"/>
      <c r="BF4793" s="28"/>
      <c r="BG4793" s="29"/>
      <c r="BH4793" s="30"/>
      <c r="BI4793" s="20"/>
      <c r="BJ4793" s="20"/>
      <c r="BK4793" s="20"/>
    </row>
    <row r="4794" spans="25:63" x14ac:dyDescent="0.25">
      <c r="Y4794" s="25"/>
      <c r="AA4794" s="26"/>
      <c r="AB4794" s="27"/>
      <c r="AC4794" s="27"/>
      <c r="AD4794" s="27"/>
      <c r="BA4794" s="32"/>
      <c r="BB4794" s="32"/>
      <c r="BC4794" s="28"/>
      <c r="BD4794" s="29"/>
      <c r="BE4794" s="30"/>
      <c r="BF4794" s="28"/>
      <c r="BG4794" s="29"/>
      <c r="BH4794" s="30"/>
      <c r="BI4794" s="20"/>
      <c r="BJ4794" s="20"/>
      <c r="BK4794" s="20"/>
    </row>
    <row r="4795" spans="25:63" x14ac:dyDescent="0.25">
      <c r="Y4795" s="25"/>
      <c r="AA4795" s="26"/>
      <c r="AB4795" s="27"/>
      <c r="AC4795" s="27"/>
      <c r="AD4795" s="27"/>
      <c r="BA4795" s="32"/>
      <c r="BB4795" s="32"/>
      <c r="BC4795" s="28"/>
      <c r="BD4795" s="29"/>
      <c r="BE4795" s="30"/>
      <c r="BF4795" s="28"/>
      <c r="BG4795" s="29"/>
      <c r="BH4795" s="30"/>
      <c r="BI4795" s="20"/>
      <c r="BJ4795" s="20"/>
      <c r="BK4795" s="20"/>
    </row>
    <row r="4796" spans="25:63" x14ac:dyDescent="0.25">
      <c r="Y4796" s="25"/>
      <c r="AA4796" s="26"/>
      <c r="AB4796" s="27"/>
      <c r="AC4796" s="27"/>
      <c r="AD4796" s="27"/>
      <c r="BA4796" s="32"/>
      <c r="BB4796" s="32"/>
      <c r="BC4796" s="28"/>
      <c r="BD4796" s="29"/>
      <c r="BE4796" s="30"/>
      <c r="BF4796" s="28"/>
      <c r="BG4796" s="29"/>
      <c r="BH4796" s="30"/>
      <c r="BI4796" s="20"/>
      <c r="BJ4796" s="20"/>
      <c r="BK4796" s="20"/>
    </row>
    <row r="4797" spans="25:63" x14ac:dyDescent="0.25">
      <c r="Y4797" s="25"/>
      <c r="AA4797" s="26"/>
      <c r="AB4797" s="27"/>
      <c r="AC4797" s="27"/>
      <c r="AD4797" s="27"/>
      <c r="BA4797" s="32"/>
      <c r="BB4797" s="32"/>
      <c r="BC4797" s="28"/>
      <c r="BD4797" s="29"/>
      <c r="BE4797" s="30"/>
      <c r="BF4797" s="28"/>
      <c r="BG4797" s="29"/>
      <c r="BH4797" s="30"/>
      <c r="BI4797" s="20"/>
      <c r="BJ4797" s="20"/>
      <c r="BK4797" s="20"/>
    </row>
    <row r="4798" spans="25:63" x14ac:dyDescent="0.25">
      <c r="Y4798" s="25"/>
      <c r="AA4798" s="26"/>
      <c r="AB4798" s="27"/>
      <c r="AC4798" s="27"/>
      <c r="AD4798" s="27"/>
      <c r="BA4798" s="32"/>
      <c r="BB4798" s="32"/>
      <c r="BC4798" s="28"/>
      <c r="BD4798" s="29"/>
      <c r="BE4798" s="30"/>
      <c r="BF4798" s="28"/>
      <c r="BG4798" s="29"/>
      <c r="BH4798" s="30"/>
      <c r="BI4798" s="20"/>
      <c r="BJ4798" s="20"/>
      <c r="BK4798" s="20"/>
    </row>
    <row r="4799" spans="25:63" x14ac:dyDescent="0.25">
      <c r="Y4799" s="25"/>
      <c r="AA4799" s="26"/>
      <c r="AB4799" s="27"/>
      <c r="AC4799" s="27"/>
      <c r="AD4799" s="27"/>
      <c r="BA4799" s="32"/>
      <c r="BB4799" s="32"/>
      <c r="BC4799" s="28"/>
      <c r="BD4799" s="29"/>
      <c r="BE4799" s="30"/>
      <c r="BF4799" s="28"/>
      <c r="BG4799" s="29"/>
      <c r="BH4799" s="30"/>
      <c r="BI4799" s="20"/>
      <c r="BJ4799" s="20"/>
      <c r="BK4799" s="20"/>
    </row>
    <row r="4800" spans="25:63" x14ac:dyDescent="0.25">
      <c r="Y4800" s="25"/>
      <c r="AA4800" s="26"/>
      <c r="AB4800" s="27"/>
      <c r="AC4800" s="27"/>
      <c r="AD4800" s="27"/>
      <c r="BA4800" s="32"/>
      <c r="BB4800" s="32"/>
      <c r="BC4800" s="28"/>
      <c r="BD4800" s="29"/>
      <c r="BE4800" s="30"/>
      <c r="BF4800" s="28"/>
      <c r="BG4800" s="29"/>
      <c r="BH4800" s="30"/>
      <c r="BI4800" s="20"/>
      <c r="BJ4800" s="20"/>
      <c r="BK4800" s="20"/>
    </row>
    <row r="4801" spans="25:63" x14ac:dyDescent="0.25">
      <c r="Y4801" s="25"/>
      <c r="AA4801" s="26"/>
      <c r="AB4801" s="27"/>
      <c r="AC4801" s="27"/>
      <c r="AD4801" s="27"/>
      <c r="BA4801" s="32"/>
      <c r="BB4801" s="32"/>
      <c r="BC4801" s="28"/>
      <c r="BD4801" s="29"/>
      <c r="BE4801" s="30"/>
      <c r="BF4801" s="28"/>
      <c r="BG4801" s="29"/>
      <c r="BH4801" s="30"/>
      <c r="BI4801" s="20"/>
      <c r="BJ4801" s="20"/>
      <c r="BK4801" s="20"/>
    </row>
    <row r="4802" spans="25:63" x14ac:dyDescent="0.25">
      <c r="Y4802" s="25"/>
      <c r="AA4802" s="26"/>
      <c r="AB4802" s="27"/>
      <c r="AC4802" s="27"/>
      <c r="AD4802" s="27"/>
      <c r="BA4802" s="32"/>
      <c r="BB4802" s="32"/>
      <c r="BC4802" s="28"/>
      <c r="BD4802" s="29"/>
      <c r="BE4802" s="30"/>
      <c r="BF4802" s="28"/>
      <c r="BG4802" s="29"/>
      <c r="BH4802" s="30"/>
      <c r="BI4802" s="20"/>
      <c r="BJ4802" s="20"/>
      <c r="BK4802" s="20"/>
    </row>
    <row r="4803" spans="25:63" x14ac:dyDescent="0.25">
      <c r="Y4803" s="25"/>
      <c r="AA4803" s="26"/>
      <c r="AB4803" s="27"/>
      <c r="AC4803" s="27"/>
      <c r="AD4803" s="27"/>
      <c r="BA4803" s="32"/>
      <c r="BB4803" s="32"/>
      <c r="BC4803" s="28"/>
      <c r="BD4803" s="29"/>
      <c r="BE4803" s="30"/>
      <c r="BF4803" s="28"/>
      <c r="BG4803" s="29"/>
      <c r="BH4803" s="30"/>
      <c r="BI4803" s="20"/>
      <c r="BJ4803" s="20"/>
      <c r="BK4803" s="20"/>
    </row>
    <row r="4804" spans="25:63" x14ac:dyDescent="0.25">
      <c r="Y4804" s="25"/>
      <c r="AA4804" s="26"/>
      <c r="AB4804" s="27"/>
      <c r="AC4804" s="27"/>
      <c r="AD4804" s="27"/>
      <c r="BA4804" s="32"/>
      <c r="BB4804" s="32"/>
      <c r="BC4804" s="28"/>
      <c r="BD4804" s="29"/>
      <c r="BE4804" s="30"/>
      <c r="BF4804" s="28"/>
      <c r="BG4804" s="29"/>
      <c r="BH4804" s="30"/>
      <c r="BI4804" s="20"/>
      <c r="BJ4804" s="20"/>
      <c r="BK4804" s="20"/>
    </row>
    <row r="4805" spans="25:63" x14ac:dyDescent="0.25">
      <c r="Y4805" s="25"/>
      <c r="AA4805" s="26"/>
      <c r="AB4805" s="27"/>
      <c r="AC4805" s="27"/>
      <c r="AD4805" s="27"/>
      <c r="BA4805" s="32"/>
      <c r="BB4805" s="32"/>
      <c r="BC4805" s="28"/>
      <c r="BD4805" s="29"/>
      <c r="BE4805" s="30"/>
      <c r="BF4805" s="28"/>
      <c r="BG4805" s="29"/>
      <c r="BH4805" s="30"/>
      <c r="BI4805" s="20"/>
      <c r="BJ4805" s="20"/>
      <c r="BK4805" s="20"/>
    </row>
    <row r="4806" spans="25:63" x14ac:dyDescent="0.25">
      <c r="Y4806" s="25"/>
      <c r="AA4806" s="26"/>
      <c r="AB4806" s="27"/>
      <c r="AC4806" s="27"/>
      <c r="AD4806" s="27"/>
      <c r="BA4806" s="32"/>
      <c r="BB4806" s="32"/>
      <c r="BC4806" s="28"/>
      <c r="BD4806" s="29"/>
      <c r="BE4806" s="30"/>
      <c r="BF4806" s="28"/>
      <c r="BG4806" s="29"/>
      <c r="BH4806" s="30"/>
      <c r="BI4806" s="20"/>
      <c r="BJ4806" s="20"/>
      <c r="BK4806" s="20"/>
    </row>
    <row r="4807" spans="25:63" x14ac:dyDescent="0.25">
      <c r="Y4807" s="25"/>
      <c r="AA4807" s="26"/>
      <c r="AB4807" s="27"/>
      <c r="AC4807" s="27"/>
      <c r="AD4807" s="27"/>
      <c r="BA4807" s="32"/>
      <c r="BB4807" s="32"/>
      <c r="BC4807" s="28"/>
      <c r="BD4807" s="29"/>
      <c r="BE4807" s="30"/>
      <c r="BF4807" s="28"/>
      <c r="BG4807" s="29"/>
      <c r="BH4807" s="30"/>
      <c r="BI4807" s="20"/>
      <c r="BJ4807" s="20"/>
      <c r="BK4807" s="20"/>
    </row>
    <row r="4808" spans="25:63" x14ac:dyDescent="0.25">
      <c r="Y4808" s="25"/>
      <c r="AA4808" s="26"/>
      <c r="AB4808" s="27"/>
      <c r="AC4808" s="27"/>
      <c r="AD4808" s="27"/>
      <c r="BA4808" s="32"/>
      <c r="BB4808" s="32"/>
      <c r="BC4808" s="28"/>
      <c r="BD4808" s="29"/>
      <c r="BE4808" s="30"/>
      <c r="BF4808" s="28"/>
      <c r="BG4808" s="29"/>
      <c r="BH4808" s="30"/>
      <c r="BI4808" s="20"/>
      <c r="BJ4808" s="20"/>
      <c r="BK4808" s="20"/>
    </row>
    <row r="4809" spans="25:63" x14ac:dyDescent="0.25">
      <c r="Y4809" s="25"/>
      <c r="AA4809" s="26"/>
      <c r="AB4809" s="27"/>
      <c r="AC4809" s="27"/>
      <c r="AD4809" s="27"/>
      <c r="BA4809" s="32"/>
      <c r="BB4809" s="32"/>
      <c r="BC4809" s="28"/>
      <c r="BD4809" s="29"/>
      <c r="BE4809" s="30"/>
      <c r="BF4809" s="28"/>
      <c r="BG4809" s="29"/>
      <c r="BH4809" s="30"/>
      <c r="BI4809" s="20"/>
      <c r="BJ4809" s="20"/>
      <c r="BK4809" s="20"/>
    </row>
    <row r="4810" spans="25:63" x14ac:dyDescent="0.25">
      <c r="Y4810" s="25"/>
      <c r="AA4810" s="26"/>
      <c r="AB4810" s="27"/>
      <c r="AC4810" s="27"/>
      <c r="AD4810" s="27"/>
      <c r="BA4810" s="32"/>
      <c r="BB4810" s="32"/>
      <c r="BC4810" s="28"/>
      <c r="BD4810" s="29"/>
      <c r="BE4810" s="30"/>
      <c r="BF4810" s="28"/>
      <c r="BG4810" s="29"/>
      <c r="BH4810" s="30"/>
      <c r="BI4810" s="20"/>
      <c r="BJ4810" s="20"/>
      <c r="BK4810" s="20"/>
    </row>
    <row r="4811" spans="25:63" x14ac:dyDescent="0.25">
      <c r="Y4811" s="25"/>
      <c r="AA4811" s="26"/>
      <c r="AB4811" s="27"/>
      <c r="AC4811" s="27"/>
      <c r="AD4811" s="27"/>
      <c r="BA4811" s="32"/>
      <c r="BB4811" s="32"/>
      <c r="BC4811" s="28"/>
      <c r="BD4811" s="29"/>
      <c r="BE4811" s="30"/>
      <c r="BF4811" s="28"/>
      <c r="BG4811" s="29"/>
      <c r="BH4811" s="30"/>
      <c r="BI4811" s="20"/>
      <c r="BJ4811" s="20"/>
      <c r="BK4811" s="20"/>
    </row>
    <row r="4812" spans="25:63" x14ac:dyDescent="0.25">
      <c r="Y4812" s="25"/>
      <c r="AA4812" s="26"/>
      <c r="AB4812" s="27"/>
      <c r="AC4812" s="27"/>
      <c r="AD4812" s="27"/>
      <c r="BA4812" s="32"/>
      <c r="BB4812" s="32"/>
      <c r="BC4812" s="28"/>
      <c r="BD4812" s="29"/>
      <c r="BE4812" s="30"/>
      <c r="BF4812" s="28"/>
      <c r="BG4812" s="29"/>
      <c r="BH4812" s="30"/>
      <c r="BI4812" s="20"/>
      <c r="BJ4812" s="20"/>
      <c r="BK4812" s="20"/>
    </row>
    <row r="4813" spans="25:63" x14ac:dyDescent="0.25">
      <c r="Y4813" s="25"/>
      <c r="AA4813" s="26"/>
      <c r="AB4813" s="27"/>
      <c r="AC4813" s="27"/>
      <c r="AD4813" s="27"/>
      <c r="BA4813" s="32"/>
      <c r="BB4813" s="32"/>
      <c r="BC4813" s="28"/>
      <c r="BD4813" s="29"/>
      <c r="BE4813" s="30"/>
      <c r="BF4813" s="28"/>
      <c r="BG4813" s="29"/>
      <c r="BH4813" s="30"/>
      <c r="BI4813" s="20"/>
      <c r="BJ4813" s="20"/>
      <c r="BK4813" s="20"/>
    </row>
    <row r="4814" spans="25:63" x14ac:dyDescent="0.25">
      <c r="Y4814" s="25"/>
      <c r="AA4814" s="26"/>
      <c r="AB4814" s="27"/>
      <c r="AC4814" s="27"/>
      <c r="AD4814" s="27"/>
      <c r="BA4814" s="32"/>
      <c r="BB4814" s="32"/>
      <c r="BC4814" s="28"/>
      <c r="BD4814" s="29"/>
      <c r="BE4814" s="30"/>
      <c r="BF4814" s="28"/>
      <c r="BG4814" s="29"/>
      <c r="BH4814" s="30"/>
      <c r="BI4814" s="20"/>
      <c r="BJ4814" s="20"/>
      <c r="BK4814" s="20"/>
    </row>
    <row r="4815" spans="25:63" x14ac:dyDescent="0.25">
      <c r="Y4815" s="25"/>
      <c r="AA4815" s="26"/>
      <c r="AB4815" s="27"/>
      <c r="AC4815" s="27"/>
      <c r="AD4815" s="27"/>
      <c r="BA4815" s="32"/>
      <c r="BB4815" s="32"/>
      <c r="BC4815" s="28"/>
      <c r="BD4815" s="29"/>
      <c r="BE4815" s="30"/>
      <c r="BF4815" s="28"/>
      <c r="BG4815" s="29"/>
      <c r="BH4815" s="30"/>
      <c r="BI4815" s="20"/>
      <c r="BJ4815" s="20"/>
      <c r="BK4815" s="20"/>
    </row>
    <row r="4816" spans="25:63" x14ac:dyDescent="0.25">
      <c r="Y4816" s="25"/>
      <c r="AA4816" s="26"/>
      <c r="AB4816" s="27"/>
      <c r="AC4816" s="27"/>
      <c r="AD4816" s="27"/>
      <c r="BA4816" s="32"/>
      <c r="BB4816" s="32"/>
      <c r="BC4816" s="28"/>
      <c r="BD4816" s="29"/>
      <c r="BE4816" s="30"/>
      <c r="BF4816" s="28"/>
      <c r="BG4816" s="29"/>
      <c r="BH4816" s="30"/>
      <c r="BI4816" s="20"/>
      <c r="BJ4816" s="20"/>
      <c r="BK4816" s="20"/>
    </row>
    <row r="4817" spans="25:63" x14ac:dyDescent="0.25">
      <c r="Y4817" s="25"/>
      <c r="AA4817" s="26"/>
      <c r="AB4817" s="27"/>
      <c r="AC4817" s="27"/>
      <c r="AD4817" s="27"/>
      <c r="BA4817" s="32"/>
      <c r="BB4817" s="32"/>
      <c r="BC4817" s="28"/>
      <c r="BD4817" s="29"/>
      <c r="BE4817" s="30"/>
      <c r="BF4817" s="28"/>
      <c r="BG4817" s="29"/>
      <c r="BH4817" s="30"/>
      <c r="BI4817" s="20"/>
      <c r="BJ4817" s="20"/>
      <c r="BK4817" s="20"/>
    </row>
    <row r="4818" spans="25:63" x14ac:dyDescent="0.25">
      <c r="Y4818" s="25"/>
      <c r="AA4818" s="26"/>
      <c r="AB4818" s="27"/>
      <c r="AC4818" s="27"/>
      <c r="AD4818" s="27"/>
      <c r="BA4818" s="32"/>
      <c r="BB4818" s="32"/>
      <c r="BC4818" s="28"/>
      <c r="BD4818" s="29"/>
      <c r="BE4818" s="30"/>
      <c r="BF4818" s="28"/>
      <c r="BG4818" s="29"/>
      <c r="BH4818" s="30"/>
      <c r="BI4818" s="20"/>
      <c r="BJ4818" s="20"/>
      <c r="BK4818" s="20"/>
    </row>
    <row r="4819" spans="25:63" x14ac:dyDescent="0.25">
      <c r="Y4819" s="25"/>
      <c r="AA4819" s="26"/>
      <c r="AB4819" s="27"/>
      <c r="AC4819" s="27"/>
      <c r="AD4819" s="27"/>
      <c r="BA4819" s="32"/>
      <c r="BB4819" s="32"/>
      <c r="BC4819" s="28"/>
      <c r="BD4819" s="29"/>
      <c r="BE4819" s="30"/>
      <c r="BF4819" s="28"/>
      <c r="BG4819" s="29"/>
      <c r="BH4819" s="30"/>
      <c r="BI4819" s="20"/>
      <c r="BJ4819" s="20"/>
      <c r="BK4819" s="20"/>
    </row>
    <row r="4820" spans="25:63" x14ac:dyDescent="0.25">
      <c r="Y4820" s="25"/>
      <c r="AA4820" s="26"/>
      <c r="AB4820" s="27"/>
      <c r="AC4820" s="27"/>
      <c r="AD4820" s="27"/>
      <c r="BA4820" s="32"/>
      <c r="BB4820" s="32"/>
      <c r="BC4820" s="28"/>
      <c r="BD4820" s="29"/>
      <c r="BE4820" s="30"/>
      <c r="BF4820" s="28"/>
      <c r="BG4820" s="29"/>
      <c r="BH4820" s="30"/>
      <c r="BI4820" s="20"/>
      <c r="BJ4820" s="20"/>
      <c r="BK4820" s="20"/>
    </row>
    <row r="4821" spans="25:63" x14ac:dyDescent="0.25">
      <c r="Y4821" s="25"/>
      <c r="AA4821" s="26"/>
      <c r="AB4821" s="27"/>
      <c r="AC4821" s="27"/>
      <c r="AD4821" s="27"/>
      <c r="BA4821" s="32"/>
      <c r="BB4821" s="32"/>
      <c r="BC4821" s="28"/>
      <c r="BD4821" s="29"/>
      <c r="BE4821" s="30"/>
      <c r="BF4821" s="28"/>
      <c r="BG4821" s="29"/>
      <c r="BH4821" s="30"/>
      <c r="BI4821" s="20"/>
      <c r="BJ4821" s="20"/>
      <c r="BK4821" s="20"/>
    </row>
    <row r="4822" spans="25:63" x14ac:dyDescent="0.25">
      <c r="Y4822" s="25"/>
      <c r="AA4822" s="26"/>
      <c r="AB4822" s="27"/>
      <c r="AC4822" s="27"/>
      <c r="AD4822" s="27"/>
      <c r="BA4822" s="32"/>
      <c r="BB4822" s="32"/>
      <c r="BC4822" s="28"/>
      <c r="BD4822" s="29"/>
      <c r="BE4822" s="30"/>
      <c r="BF4822" s="28"/>
      <c r="BG4822" s="29"/>
      <c r="BH4822" s="30"/>
      <c r="BI4822" s="20"/>
      <c r="BJ4822" s="20"/>
      <c r="BK4822" s="20"/>
    </row>
    <row r="4823" spans="25:63" x14ac:dyDescent="0.25">
      <c r="Y4823" s="25"/>
      <c r="AA4823" s="26"/>
      <c r="AB4823" s="27"/>
      <c r="AC4823" s="27"/>
      <c r="AD4823" s="27"/>
      <c r="BA4823" s="32"/>
      <c r="BB4823" s="32"/>
      <c r="BC4823" s="28"/>
      <c r="BD4823" s="29"/>
      <c r="BE4823" s="30"/>
      <c r="BF4823" s="28"/>
      <c r="BG4823" s="29"/>
      <c r="BH4823" s="30"/>
      <c r="BI4823" s="20"/>
      <c r="BJ4823" s="20"/>
      <c r="BK4823" s="20"/>
    </row>
    <row r="4824" spans="25:63" x14ac:dyDescent="0.25">
      <c r="Y4824" s="25"/>
      <c r="AA4824" s="26"/>
      <c r="AB4824" s="27"/>
      <c r="AC4824" s="27"/>
      <c r="AD4824" s="27"/>
      <c r="BA4824" s="32"/>
      <c r="BB4824" s="32"/>
      <c r="BC4824" s="28"/>
      <c r="BD4824" s="29"/>
      <c r="BE4824" s="30"/>
      <c r="BF4824" s="28"/>
      <c r="BG4824" s="29"/>
      <c r="BH4824" s="30"/>
      <c r="BI4824" s="20"/>
      <c r="BJ4824" s="20"/>
      <c r="BK4824" s="20"/>
    </row>
    <row r="4825" spans="25:63" x14ac:dyDescent="0.25">
      <c r="Y4825" s="25"/>
      <c r="AA4825" s="26"/>
      <c r="AB4825" s="27"/>
      <c r="AC4825" s="27"/>
      <c r="AD4825" s="27"/>
      <c r="BA4825" s="32"/>
      <c r="BB4825" s="32"/>
      <c r="BC4825" s="28"/>
      <c r="BD4825" s="29"/>
      <c r="BE4825" s="30"/>
      <c r="BF4825" s="28"/>
      <c r="BG4825" s="29"/>
      <c r="BH4825" s="30"/>
      <c r="BI4825" s="20"/>
      <c r="BJ4825" s="20"/>
      <c r="BK4825" s="20"/>
    </row>
    <row r="4826" spans="25:63" x14ac:dyDescent="0.25">
      <c r="Y4826" s="25"/>
      <c r="AA4826" s="26"/>
      <c r="AB4826" s="27"/>
      <c r="AC4826" s="27"/>
      <c r="AD4826" s="27"/>
      <c r="BA4826" s="32"/>
      <c r="BB4826" s="32"/>
      <c r="BC4826" s="28"/>
      <c r="BD4826" s="29"/>
      <c r="BE4826" s="30"/>
      <c r="BF4826" s="28"/>
      <c r="BG4826" s="29"/>
      <c r="BH4826" s="30"/>
      <c r="BI4826" s="20"/>
      <c r="BJ4826" s="20"/>
      <c r="BK4826" s="20"/>
    </row>
    <row r="4827" spans="25:63" x14ac:dyDescent="0.25">
      <c r="Y4827" s="25"/>
      <c r="AA4827" s="26"/>
      <c r="AB4827" s="27"/>
      <c r="AC4827" s="27"/>
      <c r="AD4827" s="27"/>
      <c r="BA4827" s="32"/>
      <c r="BB4827" s="32"/>
      <c r="BC4827" s="28"/>
      <c r="BD4827" s="29"/>
      <c r="BE4827" s="30"/>
      <c r="BF4827" s="28"/>
      <c r="BG4827" s="29"/>
      <c r="BH4827" s="30"/>
      <c r="BI4827" s="20"/>
      <c r="BJ4827" s="20"/>
      <c r="BK4827" s="20"/>
    </row>
    <row r="4828" spans="25:63" x14ac:dyDescent="0.25">
      <c r="Y4828" s="25"/>
      <c r="AA4828" s="26"/>
      <c r="AB4828" s="27"/>
      <c r="AC4828" s="27"/>
      <c r="AD4828" s="27"/>
      <c r="BA4828" s="32"/>
      <c r="BB4828" s="32"/>
      <c r="BC4828" s="28"/>
      <c r="BD4828" s="29"/>
      <c r="BE4828" s="30"/>
      <c r="BF4828" s="28"/>
      <c r="BG4828" s="29"/>
      <c r="BH4828" s="30"/>
      <c r="BI4828" s="20"/>
      <c r="BJ4828" s="20"/>
      <c r="BK4828" s="20"/>
    </row>
    <row r="4829" spans="25:63" x14ac:dyDescent="0.25">
      <c r="Y4829" s="25"/>
      <c r="AA4829" s="26"/>
      <c r="AB4829" s="27"/>
      <c r="AC4829" s="27"/>
      <c r="AD4829" s="27"/>
      <c r="BA4829" s="32"/>
      <c r="BB4829" s="32"/>
      <c r="BC4829" s="28"/>
      <c r="BD4829" s="29"/>
      <c r="BE4829" s="30"/>
      <c r="BF4829" s="28"/>
      <c r="BG4829" s="29"/>
      <c r="BH4829" s="30"/>
      <c r="BI4829" s="20"/>
      <c r="BJ4829" s="20"/>
      <c r="BK4829" s="20"/>
    </row>
    <row r="4830" spans="25:63" x14ac:dyDescent="0.25">
      <c r="Y4830" s="25"/>
      <c r="AA4830" s="26"/>
      <c r="AB4830" s="27"/>
      <c r="AC4830" s="27"/>
      <c r="AD4830" s="27"/>
      <c r="BA4830" s="32"/>
      <c r="BB4830" s="32"/>
      <c r="BC4830" s="28"/>
      <c r="BD4830" s="29"/>
      <c r="BE4830" s="30"/>
      <c r="BF4830" s="28"/>
      <c r="BG4830" s="29"/>
      <c r="BH4830" s="30"/>
      <c r="BI4830" s="20"/>
      <c r="BJ4830" s="20"/>
      <c r="BK4830" s="20"/>
    </row>
    <row r="4831" spans="25:63" x14ac:dyDescent="0.25">
      <c r="Y4831" s="25"/>
      <c r="AA4831" s="26"/>
      <c r="AB4831" s="27"/>
      <c r="AC4831" s="27"/>
      <c r="AD4831" s="27"/>
      <c r="BA4831" s="32"/>
      <c r="BB4831" s="32"/>
      <c r="BC4831" s="28"/>
      <c r="BD4831" s="29"/>
      <c r="BE4831" s="30"/>
      <c r="BF4831" s="28"/>
      <c r="BG4831" s="29"/>
      <c r="BH4831" s="30"/>
      <c r="BI4831" s="20"/>
      <c r="BJ4831" s="20"/>
      <c r="BK4831" s="20"/>
    </row>
    <row r="4832" spans="25:63" x14ac:dyDescent="0.25">
      <c r="Y4832" s="25"/>
      <c r="AA4832" s="26"/>
      <c r="AB4832" s="27"/>
      <c r="AC4832" s="27"/>
      <c r="AD4832" s="27"/>
      <c r="BA4832" s="32"/>
      <c r="BB4832" s="32"/>
      <c r="BC4832" s="28"/>
      <c r="BD4832" s="29"/>
      <c r="BE4832" s="30"/>
      <c r="BF4832" s="28"/>
      <c r="BG4832" s="29"/>
      <c r="BH4832" s="30"/>
      <c r="BI4832" s="20"/>
      <c r="BJ4832" s="20"/>
      <c r="BK4832" s="20"/>
    </row>
    <row r="4833" spans="25:63" x14ac:dyDescent="0.25">
      <c r="Y4833" s="25"/>
      <c r="AA4833" s="26"/>
      <c r="AB4833" s="27"/>
      <c r="AC4833" s="27"/>
      <c r="AD4833" s="27"/>
      <c r="BA4833" s="32"/>
      <c r="BB4833" s="32"/>
      <c r="BC4833" s="28"/>
      <c r="BD4833" s="29"/>
      <c r="BE4833" s="30"/>
      <c r="BF4833" s="28"/>
      <c r="BG4833" s="29"/>
      <c r="BH4833" s="30"/>
      <c r="BI4833" s="20"/>
      <c r="BJ4833" s="20"/>
      <c r="BK4833" s="20"/>
    </row>
    <row r="4834" spans="25:63" x14ac:dyDescent="0.25">
      <c r="Y4834" s="25"/>
      <c r="AA4834" s="26"/>
      <c r="AB4834" s="27"/>
      <c r="AC4834" s="27"/>
      <c r="AD4834" s="27"/>
      <c r="BA4834" s="32"/>
      <c r="BB4834" s="32"/>
      <c r="BC4834" s="28"/>
      <c r="BD4834" s="29"/>
      <c r="BE4834" s="30"/>
      <c r="BF4834" s="28"/>
      <c r="BG4834" s="29"/>
      <c r="BH4834" s="30"/>
      <c r="BI4834" s="20"/>
      <c r="BJ4834" s="20"/>
      <c r="BK4834" s="20"/>
    </row>
    <row r="4835" spans="25:63" x14ac:dyDescent="0.25">
      <c r="Y4835" s="25"/>
      <c r="AA4835" s="26"/>
      <c r="AB4835" s="27"/>
      <c r="AC4835" s="27"/>
      <c r="AD4835" s="27"/>
      <c r="BA4835" s="32"/>
      <c r="BB4835" s="32"/>
      <c r="BC4835" s="28"/>
      <c r="BD4835" s="29"/>
      <c r="BE4835" s="30"/>
      <c r="BF4835" s="28"/>
      <c r="BG4835" s="29"/>
      <c r="BH4835" s="30"/>
      <c r="BI4835" s="20"/>
      <c r="BJ4835" s="20"/>
      <c r="BK4835" s="20"/>
    </row>
    <row r="4836" spans="25:63" x14ac:dyDescent="0.25">
      <c r="Y4836" s="25"/>
      <c r="AA4836" s="26"/>
      <c r="AB4836" s="27"/>
      <c r="AC4836" s="27"/>
      <c r="AD4836" s="27"/>
      <c r="BA4836" s="32"/>
      <c r="BB4836" s="32"/>
      <c r="BC4836" s="28"/>
      <c r="BD4836" s="29"/>
      <c r="BE4836" s="30"/>
      <c r="BF4836" s="28"/>
      <c r="BG4836" s="29"/>
      <c r="BH4836" s="30"/>
      <c r="BI4836" s="20"/>
      <c r="BJ4836" s="20"/>
      <c r="BK4836" s="20"/>
    </row>
    <row r="4837" spans="25:63" x14ac:dyDescent="0.25">
      <c r="Y4837" s="25"/>
      <c r="AA4837" s="26"/>
      <c r="AB4837" s="27"/>
      <c r="AC4837" s="27"/>
      <c r="AD4837" s="27"/>
      <c r="BA4837" s="32"/>
      <c r="BB4837" s="32"/>
      <c r="BC4837" s="28"/>
      <c r="BD4837" s="29"/>
      <c r="BE4837" s="30"/>
      <c r="BF4837" s="28"/>
      <c r="BG4837" s="29"/>
      <c r="BH4837" s="30"/>
      <c r="BI4837" s="20"/>
      <c r="BJ4837" s="20"/>
      <c r="BK4837" s="20"/>
    </row>
    <row r="4838" spans="25:63" x14ac:dyDescent="0.25">
      <c r="Y4838" s="25"/>
      <c r="AA4838" s="26"/>
      <c r="AB4838" s="27"/>
      <c r="AC4838" s="27"/>
      <c r="AD4838" s="27"/>
      <c r="BA4838" s="32"/>
      <c r="BB4838" s="32"/>
      <c r="BC4838" s="28"/>
      <c r="BD4838" s="29"/>
      <c r="BE4838" s="30"/>
      <c r="BF4838" s="28"/>
      <c r="BG4838" s="29"/>
      <c r="BH4838" s="30"/>
      <c r="BI4838" s="20"/>
      <c r="BJ4838" s="20"/>
      <c r="BK4838" s="20"/>
    </row>
    <row r="4839" spans="25:63" x14ac:dyDescent="0.25">
      <c r="Y4839" s="25"/>
      <c r="AA4839" s="26"/>
      <c r="AB4839" s="27"/>
      <c r="AC4839" s="27"/>
      <c r="AD4839" s="27"/>
      <c r="BA4839" s="32"/>
      <c r="BB4839" s="32"/>
      <c r="BC4839" s="28"/>
      <c r="BD4839" s="29"/>
      <c r="BE4839" s="30"/>
      <c r="BF4839" s="28"/>
      <c r="BG4839" s="29"/>
      <c r="BH4839" s="30"/>
      <c r="BI4839" s="20"/>
      <c r="BJ4839" s="20"/>
      <c r="BK4839" s="20"/>
    </row>
    <row r="4840" spans="25:63" x14ac:dyDescent="0.25">
      <c r="Y4840" s="25"/>
      <c r="AA4840" s="26"/>
      <c r="AB4840" s="27"/>
      <c r="AC4840" s="27"/>
      <c r="AD4840" s="27"/>
      <c r="BA4840" s="32"/>
      <c r="BB4840" s="32"/>
      <c r="BC4840" s="28"/>
      <c r="BD4840" s="29"/>
      <c r="BE4840" s="30"/>
      <c r="BF4840" s="28"/>
      <c r="BG4840" s="29"/>
      <c r="BH4840" s="30"/>
      <c r="BI4840" s="20"/>
      <c r="BJ4840" s="20"/>
      <c r="BK4840" s="20"/>
    </row>
    <row r="4841" spans="25:63" x14ac:dyDescent="0.25">
      <c r="Y4841" s="25"/>
      <c r="AA4841" s="26"/>
      <c r="AB4841" s="27"/>
      <c r="AC4841" s="27"/>
      <c r="AD4841" s="27"/>
      <c r="BA4841" s="32"/>
      <c r="BB4841" s="32"/>
      <c r="BC4841" s="28"/>
      <c r="BD4841" s="29"/>
      <c r="BE4841" s="30"/>
      <c r="BF4841" s="28"/>
      <c r="BG4841" s="29"/>
      <c r="BH4841" s="30"/>
      <c r="BI4841" s="20"/>
      <c r="BJ4841" s="20"/>
      <c r="BK4841" s="20"/>
    </row>
    <row r="4842" spans="25:63" x14ac:dyDescent="0.25">
      <c r="Y4842" s="25"/>
      <c r="AA4842" s="26"/>
      <c r="AB4842" s="27"/>
      <c r="AC4842" s="27"/>
      <c r="AD4842" s="27"/>
      <c r="BA4842" s="32"/>
      <c r="BB4842" s="32"/>
      <c r="BC4842" s="28"/>
      <c r="BD4842" s="29"/>
      <c r="BE4842" s="30"/>
      <c r="BF4842" s="28"/>
      <c r="BG4842" s="29"/>
      <c r="BH4842" s="30"/>
      <c r="BI4842" s="20"/>
      <c r="BJ4842" s="20"/>
      <c r="BK4842" s="20"/>
    </row>
    <row r="4843" spans="25:63" x14ac:dyDescent="0.25">
      <c r="Y4843" s="25"/>
      <c r="AA4843" s="26"/>
      <c r="AB4843" s="27"/>
      <c r="AC4843" s="27"/>
      <c r="AD4843" s="27"/>
      <c r="BA4843" s="32"/>
      <c r="BB4843" s="32"/>
      <c r="BC4843" s="28"/>
      <c r="BD4843" s="29"/>
      <c r="BE4843" s="30"/>
      <c r="BF4843" s="28"/>
      <c r="BG4843" s="29"/>
      <c r="BH4843" s="30"/>
      <c r="BI4843" s="20"/>
      <c r="BJ4843" s="20"/>
      <c r="BK4843" s="20"/>
    </row>
    <row r="4844" spans="25:63" x14ac:dyDescent="0.25">
      <c r="Y4844" s="25"/>
      <c r="AA4844" s="26"/>
      <c r="AB4844" s="27"/>
      <c r="AC4844" s="27"/>
      <c r="AD4844" s="27"/>
      <c r="BA4844" s="32"/>
      <c r="BB4844" s="32"/>
      <c r="BC4844" s="28"/>
      <c r="BD4844" s="29"/>
      <c r="BE4844" s="30"/>
      <c r="BF4844" s="28"/>
      <c r="BG4844" s="29"/>
      <c r="BH4844" s="30"/>
      <c r="BI4844" s="20"/>
      <c r="BJ4844" s="20"/>
      <c r="BK4844" s="20"/>
    </row>
    <row r="4845" spans="25:63" x14ac:dyDescent="0.25">
      <c r="Y4845" s="25"/>
      <c r="AA4845" s="26"/>
      <c r="AB4845" s="27"/>
      <c r="AC4845" s="27"/>
      <c r="AD4845" s="27"/>
      <c r="BA4845" s="32"/>
      <c r="BB4845" s="32"/>
      <c r="BC4845" s="28"/>
      <c r="BD4845" s="29"/>
      <c r="BE4845" s="30"/>
      <c r="BF4845" s="28"/>
      <c r="BG4845" s="29"/>
      <c r="BH4845" s="30"/>
      <c r="BI4845" s="20"/>
      <c r="BJ4845" s="20"/>
      <c r="BK4845" s="20"/>
    </row>
    <row r="4846" spans="25:63" x14ac:dyDescent="0.25">
      <c r="Y4846" s="25"/>
      <c r="AA4846" s="26"/>
      <c r="AB4846" s="27"/>
      <c r="AC4846" s="27"/>
      <c r="AD4846" s="27"/>
      <c r="BA4846" s="32"/>
      <c r="BB4846" s="32"/>
      <c r="BC4846" s="28"/>
      <c r="BD4846" s="29"/>
      <c r="BE4846" s="30"/>
      <c r="BF4846" s="28"/>
      <c r="BG4846" s="29"/>
      <c r="BH4846" s="30"/>
      <c r="BI4846" s="20"/>
      <c r="BJ4846" s="20"/>
      <c r="BK4846" s="20"/>
    </row>
    <row r="4847" spans="25:63" x14ac:dyDescent="0.25">
      <c r="Y4847" s="25"/>
      <c r="AA4847" s="26"/>
      <c r="AB4847" s="27"/>
      <c r="AC4847" s="27"/>
      <c r="AD4847" s="27"/>
      <c r="BA4847" s="32"/>
      <c r="BB4847" s="32"/>
      <c r="BC4847" s="28"/>
      <c r="BD4847" s="29"/>
      <c r="BE4847" s="30"/>
      <c r="BF4847" s="28"/>
      <c r="BG4847" s="29"/>
      <c r="BH4847" s="30"/>
      <c r="BI4847" s="20"/>
      <c r="BJ4847" s="20"/>
      <c r="BK4847" s="20"/>
    </row>
    <row r="4848" spans="25:63" x14ac:dyDescent="0.25">
      <c r="Y4848" s="25"/>
      <c r="AA4848" s="26"/>
      <c r="AB4848" s="27"/>
      <c r="AC4848" s="27"/>
      <c r="AD4848" s="27"/>
      <c r="BA4848" s="32"/>
      <c r="BB4848" s="32"/>
      <c r="BC4848" s="28"/>
      <c r="BD4848" s="29"/>
      <c r="BE4848" s="30"/>
      <c r="BF4848" s="28"/>
      <c r="BG4848" s="29"/>
      <c r="BH4848" s="30"/>
      <c r="BI4848" s="20"/>
      <c r="BJ4848" s="20"/>
      <c r="BK4848" s="20"/>
    </row>
    <row r="4849" spans="25:63" x14ac:dyDescent="0.25">
      <c r="Y4849" s="25"/>
      <c r="AA4849" s="26"/>
      <c r="AB4849" s="27"/>
      <c r="AC4849" s="27"/>
      <c r="AD4849" s="27"/>
      <c r="BA4849" s="32"/>
      <c r="BB4849" s="32"/>
      <c r="BC4849" s="28"/>
      <c r="BD4849" s="29"/>
      <c r="BE4849" s="30"/>
      <c r="BF4849" s="28"/>
      <c r="BG4849" s="29"/>
      <c r="BH4849" s="30"/>
      <c r="BI4849" s="20"/>
      <c r="BJ4849" s="20"/>
      <c r="BK4849" s="20"/>
    </row>
    <row r="4850" spans="25:63" x14ac:dyDescent="0.25">
      <c r="Y4850" s="25"/>
      <c r="AA4850" s="26"/>
      <c r="AB4850" s="27"/>
      <c r="AC4850" s="27"/>
      <c r="AD4850" s="27"/>
      <c r="BA4850" s="32"/>
      <c r="BB4850" s="32"/>
      <c r="BC4850" s="28"/>
      <c r="BD4850" s="29"/>
      <c r="BE4850" s="30"/>
      <c r="BF4850" s="28"/>
      <c r="BG4850" s="29"/>
      <c r="BH4850" s="30"/>
      <c r="BI4850" s="20"/>
      <c r="BJ4850" s="20"/>
      <c r="BK4850" s="20"/>
    </row>
    <row r="4851" spans="25:63" x14ac:dyDescent="0.25">
      <c r="Y4851" s="25"/>
      <c r="AA4851" s="26"/>
      <c r="AB4851" s="27"/>
      <c r="AC4851" s="27"/>
      <c r="AD4851" s="27"/>
      <c r="BA4851" s="32"/>
      <c r="BB4851" s="32"/>
      <c r="BC4851" s="28"/>
      <c r="BD4851" s="29"/>
      <c r="BE4851" s="30"/>
      <c r="BF4851" s="28"/>
      <c r="BG4851" s="29"/>
      <c r="BH4851" s="30"/>
      <c r="BI4851" s="20"/>
      <c r="BJ4851" s="20"/>
      <c r="BK4851" s="20"/>
    </row>
    <row r="4852" spans="25:63" x14ac:dyDescent="0.25">
      <c r="Y4852" s="25"/>
      <c r="AA4852" s="26"/>
      <c r="AB4852" s="27"/>
      <c r="AC4852" s="27"/>
      <c r="AD4852" s="27"/>
      <c r="BA4852" s="32"/>
      <c r="BB4852" s="32"/>
      <c r="BC4852" s="28"/>
      <c r="BD4852" s="29"/>
      <c r="BE4852" s="30"/>
      <c r="BF4852" s="28"/>
      <c r="BG4852" s="29"/>
      <c r="BH4852" s="30"/>
      <c r="BI4852" s="20"/>
      <c r="BJ4852" s="20"/>
      <c r="BK4852" s="20"/>
    </row>
    <row r="4853" spans="25:63" x14ac:dyDescent="0.25">
      <c r="Y4853" s="25"/>
      <c r="AA4853" s="26"/>
      <c r="AB4853" s="27"/>
      <c r="AC4853" s="27"/>
      <c r="AD4853" s="27"/>
      <c r="BA4853" s="32"/>
      <c r="BB4853" s="32"/>
      <c r="BC4853" s="28"/>
      <c r="BD4853" s="29"/>
      <c r="BE4853" s="30"/>
      <c r="BF4853" s="28"/>
      <c r="BG4853" s="29"/>
      <c r="BH4853" s="30"/>
      <c r="BI4853" s="20"/>
      <c r="BJ4853" s="20"/>
      <c r="BK4853" s="20"/>
    </row>
    <row r="4854" spans="25:63" x14ac:dyDescent="0.25">
      <c r="Y4854" s="25"/>
      <c r="AA4854" s="26"/>
      <c r="AB4854" s="27"/>
      <c r="AC4854" s="27"/>
      <c r="AD4854" s="27"/>
      <c r="BA4854" s="32"/>
      <c r="BB4854" s="32"/>
      <c r="BC4854" s="28"/>
      <c r="BD4854" s="29"/>
      <c r="BE4854" s="30"/>
      <c r="BF4854" s="28"/>
      <c r="BG4854" s="29"/>
      <c r="BH4854" s="30"/>
      <c r="BI4854" s="20"/>
      <c r="BJ4854" s="20"/>
      <c r="BK4854" s="20"/>
    </row>
    <row r="4855" spans="25:63" x14ac:dyDescent="0.25">
      <c r="Y4855" s="25"/>
      <c r="AA4855" s="26"/>
      <c r="AB4855" s="27"/>
      <c r="AC4855" s="27"/>
      <c r="AD4855" s="27"/>
      <c r="BA4855" s="32"/>
      <c r="BB4855" s="32"/>
      <c r="BC4855" s="28"/>
      <c r="BD4855" s="29"/>
      <c r="BE4855" s="30"/>
      <c r="BF4855" s="28"/>
      <c r="BG4855" s="29"/>
      <c r="BH4855" s="30"/>
      <c r="BI4855" s="20"/>
      <c r="BJ4855" s="20"/>
      <c r="BK4855" s="20"/>
    </row>
    <row r="4856" spans="25:63" x14ac:dyDescent="0.25">
      <c r="Y4856" s="25"/>
      <c r="AA4856" s="26"/>
      <c r="AB4856" s="27"/>
      <c r="AC4856" s="27"/>
      <c r="AD4856" s="27"/>
      <c r="BA4856" s="32"/>
      <c r="BB4856" s="32"/>
      <c r="BC4856" s="28"/>
      <c r="BD4856" s="29"/>
      <c r="BE4856" s="30"/>
      <c r="BF4856" s="28"/>
      <c r="BG4856" s="29"/>
      <c r="BH4856" s="30"/>
      <c r="BI4856" s="20"/>
      <c r="BJ4856" s="20"/>
      <c r="BK4856" s="20"/>
    </row>
    <row r="4857" spans="25:63" x14ac:dyDescent="0.25">
      <c r="Y4857" s="25"/>
      <c r="AA4857" s="26"/>
      <c r="AB4857" s="27"/>
      <c r="AC4857" s="27"/>
      <c r="AD4857" s="27"/>
      <c r="BA4857" s="32"/>
      <c r="BB4857" s="32"/>
      <c r="BC4857" s="28"/>
      <c r="BD4857" s="29"/>
      <c r="BE4857" s="30"/>
      <c r="BF4857" s="28"/>
      <c r="BG4857" s="29"/>
      <c r="BH4857" s="30"/>
      <c r="BI4857" s="20"/>
      <c r="BJ4857" s="20"/>
      <c r="BK4857" s="20"/>
    </row>
    <row r="4858" spans="25:63" x14ac:dyDescent="0.25">
      <c r="Y4858" s="25"/>
      <c r="AA4858" s="26"/>
      <c r="AB4858" s="27"/>
      <c r="AC4858" s="27"/>
      <c r="AD4858" s="27"/>
      <c r="BA4858" s="32"/>
      <c r="BB4858" s="32"/>
      <c r="BC4858" s="28"/>
      <c r="BD4858" s="29"/>
      <c r="BE4858" s="30"/>
      <c r="BF4858" s="28"/>
      <c r="BG4858" s="29"/>
      <c r="BH4858" s="30"/>
      <c r="BI4858" s="20"/>
      <c r="BJ4858" s="20"/>
      <c r="BK4858" s="20"/>
    </row>
    <row r="4859" spans="25:63" x14ac:dyDescent="0.25">
      <c r="Y4859" s="25"/>
      <c r="AA4859" s="26"/>
      <c r="AB4859" s="27"/>
      <c r="AC4859" s="27"/>
      <c r="AD4859" s="27"/>
      <c r="BA4859" s="32"/>
      <c r="BB4859" s="32"/>
      <c r="BC4859" s="28"/>
      <c r="BD4859" s="29"/>
      <c r="BE4859" s="30"/>
      <c r="BF4859" s="28"/>
      <c r="BG4859" s="29"/>
      <c r="BH4859" s="30"/>
      <c r="BI4859" s="20"/>
      <c r="BJ4859" s="20"/>
      <c r="BK4859" s="20"/>
    </row>
    <row r="4860" spans="25:63" x14ac:dyDescent="0.25">
      <c r="Y4860" s="25"/>
      <c r="AA4860" s="26"/>
      <c r="AB4860" s="27"/>
      <c r="AC4860" s="27"/>
      <c r="AD4860" s="27"/>
      <c r="BA4860" s="32"/>
      <c r="BB4860" s="32"/>
      <c r="BC4860" s="28"/>
      <c r="BD4860" s="29"/>
      <c r="BE4860" s="30"/>
      <c r="BF4860" s="28"/>
      <c r="BG4860" s="29"/>
      <c r="BH4860" s="30"/>
      <c r="BI4860" s="20"/>
      <c r="BJ4860" s="20"/>
      <c r="BK4860" s="20"/>
    </row>
    <row r="4861" spans="25:63" x14ac:dyDescent="0.25">
      <c r="Y4861" s="25"/>
      <c r="AA4861" s="26"/>
      <c r="AB4861" s="27"/>
      <c r="AC4861" s="27"/>
      <c r="AD4861" s="27"/>
      <c r="BA4861" s="32"/>
      <c r="BB4861" s="32"/>
      <c r="BC4861" s="28"/>
      <c r="BD4861" s="29"/>
      <c r="BE4861" s="30"/>
      <c r="BF4861" s="28"/>
      <c r="BG4861" s="29"/>
      <c r="BH4861" s="30"/>
      <c r="BI4861" s="20"/>
      <c r="BJ4861" s="20"/>
      <c r="BK4861" s="20"/>
    </row>
    <row r="4862" spans="25:63" x14ac:dyDescent="0.25">
      <c r="Y4862" s="25"/>
      <c r="AA4862" s="26"/>
      <c r="AB4862" s="27"/>
      <c r="AC4862" s="27"/>
      <c r="AD4862" s="27"/>
      <c r="BA4862" s="32"/>
      <c r="BB4862" s="32"/>
      <c r="BC4862" s="28"/>
      <c r="BD4862" s="29"/>
      <c r="BE4862" s="30"/>
      <c r="BF4862" s="28"/>
      <c r="BG4862" s="29"/>
      <c r="BH4862" s="30"/>
      <c r="BI4862" s="20"/>
      <c r="BJ4862" s="20"/>
      <c r="BK4862" s="20"/>
    </row>
    <row r="4863" spans="25:63" x14ac:dyDescent="0.25">
      <c r="Y4863" s="25"/>
      <c r="AA4863" s="26"/>
      <c r="AB4863" s="27"/>
      <c r="AC4863" s="27"/>
      <c r="AD4863" s="27"/>
      <c r="BA4863" s="32"/>
      <c r="BB4863" s="32"/>
      <c r="BC4863" s="28"/>
      <c r="BD4863" s="29"/>
      <c r="BE4863" s="30"/>
      <c r="BF4863" s="28"/>
      <c r="BG4863" s="29"/>
      <c r="BH4863" s="30"/>
      <c r="BI4863" s="20"/>
      <c r="BJ4863" s="20"/>
      <c r="BK4863" s="20"/>
    </row>
    <row r="4864" spans="25:63" x14ac:dyDescent="0.25">
      <c r="Y4864" s="25"/>
      <c r="AA4864" s="26"/>
      <c r="AB4864" s="27"/>
      <c r="AC4864" s="27"/>
      <c r="AD4864" s="27"/>
      <c r="BA4864" s="32"/>
      <c r="BB4864" s="32"/>
      <c r="BC4864" s="28"/>
      <c r="BD4864" s="29"/>
      <c r="BE4864" s="30"/>
      <c r="BF4864" s="28"/>
      <c r="BG4864" s="29"/>
      <c r="BH4864" s="30"/>
      <c r="BI4864" s="20"/>
      <c r="BJ4864" s="20"/>
      <c r="BK4864" s="20"/>
    </row>
    <row r="4865" spans="25:63" x14ac:dyDescent="0.25">
      <c r="Y4865" s="25"/>
      <c r="AA4865" s="26"/>
      <c r="AB4865" s="27"/>
      <c r="AC4865" s="27"/>
      <c r="AD4865" s="27"/>
      <c r="BA4865" s="32"/>
      <c r="BB4865" s="32"/>
      <c r="BC4865" s="28"/>
      <c r="BD4865" s="29"/>
      <c r="BE4865" s="30"/>
      <c r="BF4865" s="28"/>
      <c r="BG4865" s="29"/>
      <c r="BH4865" s="30"/>
      <c r="BI4865" s="20"/>
      <c r="BJ4865" s="20"/>
      <c r="BK4865" s="20"/>
    </row>
    <row r="4866" spans="25:63" x14ac:dyDescent="0.25">
      <c r="Y4866" s="25"/>
      <c r="AA4866" s="26"/>
      <c r="AB4866" s="27"/>
      <c r="AC4866" s="27"/>
      <c r="AD4866" s="27"/>
      <c r="BA4866" s="32"/>
      <c r="BB4866" s="32"/>
      <c r="BC4866" s="28"/>
      <c r="BD4866" s="29"/>
      <c r="BE4866" s="30"/>
      <c r="BF4866" s="28"/>
      <c r="BG4866" s="29"/>
      <c r="BH4866" s="30"/>
      <c r="BI4866" s="20"/>
      <c r="BJ4866" s="20"/>
      <c r="BK4866" s="20"/>
    </row>
    <row r="4867" spans="25:63" x14ac:dyDescent="0.25">
      <c r="Y4867" s="25"/>
      <c r="AA4867" s="26"/>
      <c r="AB4867" s="27"/>
      <c r="AC4867" s="27"/>
      <c r="AD4867" s="27"/>
      <c r="BA4867" s="32"/>
      <c r="BB4867" s="32"/>
      <c r="BC4867" s="28"/>
      <c r="BD4867" s="29"/>
      <c r="BE4867" s="30"/>
      <c r="BF4867" s="28"/>
      <c r="BG4867" s="29"/>
      <c r="BH4867" s="30"/>
      <c r="BI4867" s="20"/>
      <c r="BJ4867" s="20"/>
      <c r="BK4867" s="20"/>
    </row>
    <row r="4868" spans="25:63" x14ac:dyDescent="0.25">
      <c r="Y4868" s="25"/>
      <c r="AA4868" s="26"/>
      <c r="AB4868" s="27"/>
      <c r="AC4868" s="27"/>
      <c r="AD4868" s="27"/>
      <c r="BA4868" s="32"/>
      <c r="BB4868" s="32"/>
      <c r="BC4868" s="28"/>
      <c r="BD4868" s="29"/>
      <c r="BE4868" s="30"/>
      <c r="BF4868" s="28"/>
      <c r="BG4868" s="29"/>
      <c r="BH4868" s="30"/>
      <c r="BI4868" s="20"/>
      <c r="BJ4868" s="20"/>
      <c r="BK4868" s="20"/>
    </row>
    <row r="4869" spans="25:63" x14ac:dyDescent="0.25">
      <c r="Y4869" s="25"/>
      <c r="AA4869" s="26"/>
      <c r="AB4869" s="27"/>
      <c r="AC4869" s="27"/>
      <c r="AD4869" s="27"/>
      <c r="BA4869" s="32"/>
      <c r="BB4869" s="32"/>
      <c r="BC4869" s="28"/>
      <c r="BD4869" s="29"/>
      <c r="BE4869" s="30"/>
      <c r="BF4869" s="28"/>
      <c r="BG4869" s="29"/>
      <c r="BH4869" s="30"/>
      <c r="BI4869" s="20"/>
      <c r="BJ4869" s="20"/>
      <c r="BK4869" s="20"/>
    </row>
    <row r="4870" spans="25:63" x14ac:dyDescent="0.25">
      <c r="Y4870" s="25"/>
      <c r="AA4870" s="26"/>
      <c r="AB4870" s="27"/>
      <c r="AC4870" s="27"/>
      <c r="AD4870" s="27"/>
      <c r="BA4870" s="32"/>
      <c r="BB4870" s="32"/>
      <c r="BC4870" s="28"/>
      <c r="BD4870" s="29"/>
      <c r="BE4870" s="30"/>
      <c r="BF4870" s="28"/>
      <c r="BG4870" s="29"/>
      <c r="BH4870" s="30"/>
      <c r="BI4870" s="20"/>
      <c r="BJ4870" s="20"/>
      <c r="BK4870" s="20"/>
    </row>
    <row r="4871" spans="25:63" x14ac:dyDescent="0.25">
      <c r="Y4871" s="25"/>
      <c r="AA4871" s="26"/>
      <c r="AB4871" s="27"/>
      <c r="AC4871" s="27"/>
      <c r="AD4871" s="27"/>
      <c r="BA4871" s="32"/>
      <c r="BB4871" s="32"/>
      <c r="BC4871" s="28"/>
      <c r="BD4871" s="29"/>
      <c r="BE4871" s="30"/>
      <c r="BF4871" s="28"/>
      <c r="BG4871" s="29"/>
      <c r="BH4871" s="30"/>
      <c r="BI4871" s="20"/>
      <c r="BJ4871" s="20"/>
      <c r="BK4871" s="20"/>
    </row>
    <row r="4872" spans="25:63" x14ac:dyDescent="0.25">
      <c r="Y4872" s="25"/>
      <c r="AA4872" s="26"/>
      <c r="AB4872" s="27"/>
      <c r="AC4872" s="27"/>
      <c r="AD4872" s="27"/>
      <c r="BA4872" s="32"/>
      <c r="BB4872" s="32"/>
      <c r="BC4872" s="28"/>
      <c r="BD4872" s="29"/>
      <c r="BE4872" s="30"/>
      <c r="BF4872" s="28"/>
      <c r="BG4872" s="29"/>
      <c r="BH4872" s="30"/>
      <c r="BI4872" s="20"/>
      <c r="BJ4872" s="20"/>
      <c r="BK4872" s="20"/>
    </row>
    <row r="4873" spans="25:63" x14ac:dyDescent="0.25">
      <c r="Y4873" s="25"/>
      <c r="AA4873" s="26"/>
      <c r="AB4873" s="27"/>
      <c r="AC4873" s="27"/>
      <c r="AD4873" s="27"/>
      <c r="BA4873" s="32"/>
      <c r="BB4873" s="32"/>
      <c r="BC4873" s="28"/>
      <c r="BD4873" s="29"/>
      <c r="BE4873" s="30"/>
      <c r="BF4873" s="28"/>
      <c r="BG4873" s="29"/>
      <c r="BH4873" s="30"/>
      <c r="BI4873" s="20"/>
      <c r="BJ4873" s="20"/>
      <c r="BK4873" s="20"/>
    </row>
    <row r="4874" spans="25:63" x14ac:dyDescent="0.25">
      <c r="Y4874" s="25"/>
      <c r="AA4874" s="26"/>
      <c r="AB4874" s="27"/>
      <c r="AC4874" s="27"/>
      <c r="AD4874" s="27"/>
      <c r="BA4874" s="32"/>
      <c r="BB4874" s="32"/>
      <c r="BC4874" s="28"/>
      <c r="BD4874" s="29"/>
      <c r="BE4874" s="30"/>
      <c r="BF4874" s="28"/>
      <c r="BG4874" s="29"/>
      <c r="BH4874" s="30"/>
      <c r="BI4874" s="20"/>
      <c r="BJ4874" s="20"/>
      <c r="BK4874" s="20"/>
    </row>
    <row r="4875" spans="25:63" x14ac:dyDescent="0.25">
      <c r="Y4875" s="25"/>
      <c r="AA4875" s="26"/>
      <c r="AB4875" s="27"/>
      <c r="AC4875" s="27"/>
      <c r="AD4875" s="27"/>
      <c r="BA4875" s="32"/>
      <c r="BB4875" s="32"/>
      <c r="BC4875" s="28"/>
      <c r="BD4875" s="29"/>
      <c r="BE4875" s="30"/>
      <c r="BF4875" s="28"/>
      <c r="BG4875" s="29"/>
      <c r="BH4875" s="30"/>
      <c r="BI4875" s="20"/>
      <c r="BJ4875" s="20"/>
      <c r="BK4875" s="20"/>
    </row>
    <row r="4876" spans="25:63" x14ac:dyDescent="0.25">
      <c r="Y4876" s="25"/>
      <c r="AA4876" s="26"/>
      <c r="AB4876" s="27"/>
      <c r="AC4876" s="27"/>
      <c r="AD4876" s="27"/>
      <c r="BA4876" s="32"/>
      <c r="BB4876" s="32"/>
      <c r="BC4876" s="28"/>
      <c r="BD4876" s="29"/>
      <c r="BE4876" s="30"/>
      <c r="BF4876" s="28"/>
      <c r="BG4876" s="29"/>
      <c r="BH4876" s="30"/>
      <c r="BI4876" s="20"/>
      <c r="BJ4876" s="20"/>
      <c r="BK4876" s="20"/>
    </row>
    <row r="4877" spans="25:63" x14ac:dyDescent="0.25">
      <c r="Y4877" s="25"/>
      <c r="AA4877" s="26"/>
      <c r="AB4877" s="27"/>
      <c r="AC4877" s="27"/>
      <c r="AD4877" s="27"/>
      <c r="BA4877" s="32"/>
      <c r="BB4877" s="32"/>
      <c r="BC4877" s="28"/>
      <c r="BD4877" s="29"/>
      <c r="BE4877" s="30"/>
      <c r="BF4877" s="28"/>
      <c r="BG4877" s="29"/>
      <c r="BH4877" s="30"/>
      <c r="BI4877" s="20"/>
      <c r="BJ4877" s="20"/>
      <c r="BK4877" s="20"/>
    </row>
    <row r="4878" spans="25:63" x14ac:dyDescent="0.25">
      <c r="Y4878" s="25"/>
      <c r="AA4878" s="26"/>
      <c r="AB4878" s="27"/>
      <c r="AC4878" s="27"/>
      <c r="AD4878" s="27"/>
      <c r="BA4878" s="32"/>
      <c r="BB4878" s="32"/>
      <c r="BC4878" s="28"/>
      <c r="BD4878" s="29"/>
      <c r="BE4878" s="30"/>
      <c r="BF4878" s="28"/>
      <c r="BG4878" s="29"/>
      <c r="BH4878" s="30"/>
      <c r="BI4878" s="20"/>
      <c r="BJ4878" s="20"/>
      <c r="BK4878" s="20"/>
    </row>
    <row r="4879" spans="25:63" x14ac:dyDescent="0.25">
      <c r="Y4879" s="25"/>
      <c r="AA4879" s="26"/>
      <c r="AB4879" s="27"/>
      <c r="AC4879" s="27"/>
      <c r="AD4879" s="27"/>
      <c r="BA4879" s="32"/>
      <c r="BB4879" s="32"/>
      <c r="BC4879" s="28"/>
      <c r="BD4879" s="29"/>
      <c r="BE4879" s="30"/>
      <c r="BF4879" s="28"/>
      <c r="BG4879" s="29"/>
      <c r="BH4879" s="30"/>
      <c r="BI4879" s="20"/>
      <c r="BJ4879" s="20"/>
      <c r="BK4879" s="20"/>
    </row>
    <row r="4880" spans="25:63" x14ac:dyDescent="0.25">
      <c r="Y4880" s="25"/>
      <c r="AA4880" s="26"/>
      <c r="AB4880" s="27"/>
      <c r="AC4880" s="27"/>
      <c r="AD4880" s="27"/>
      <c r="BA4880" s="32"/>
      <c r="BB4880" s="32"/>
      <c r="BC4880" s="28"/>
      <c r="BD4880" s="29"/>
      <c r="BE4880" s="30"/>
      <c r="BF4880" s="28"/>
      <c r="BG4880" s="29"/>
      <c r="BH4880" s="30"/>
      <c r="BI4880" s="20"/>
      <c r="BJ4880" s="20"/>
      <c r="BK4880" s="20"/>
    </row>
    <row r="4881" spans="25:63" x14ac:dyDescent="0.25">
      <c r="Y4881" s="25"/>
      <c r="AA4881" s="26"/>
      <c r="AB4881" s="27"/>
      <c r="AC4881" s="27"/>
      <c r="AD4881" s="27"/>
      <c r="BA4881" s="32"/>
      <c r="BB4881" s="32"/>
      <c r="BC4881" s="28"/>
      <c r="BD4881" s="29"/>
      <c r="BE4881" s="30"/>
      <c r="BF4881" s="28"/>
      <c r="BG4881" s="29"/>
      <c r="BH4881" s="30"/>
      <c r="BI4881" s="20"/>
      <c r="BJ4881" s="20"/>
      <c r="BK4881" s="20"/>
    </row>
    <row r="4882" spans="25:63" x14ac:dyDescent="0.25">
      <c r="Y4882" s="25"/>
      <c r="AA4882" s="26"/>
      <c r="AB4882" s="27"/>
      <c r="AC4882" s="27"/>
      <c r="AD4882" s="27"/>
      <c r="BA4882" s="32"/>
      <c r="BB4882" s="32"/>
      <c r="BC4882" s="28"/>
      <c r="BD4882" s="29"/>
      <c r="BE4882" s="30"/>
      <c r="BF4882" s="28"/>
      <c r="BG4882" s="29"/>
      <c r="BH4882" s="30"/>
      <c r="BI4882" s="20"/>
      <c r="BJ4882" s="20"/>
      <c r="BK4882" s="20"/>
    </row>
    <row r="4883" spans="25:63" x14ac:dyDescent="0.25">
      <c r="Y4883" s="25"/>
      <c r="AA4883" s="26"/>
      <c r="AB4883" s="27"/>
      <c r="AC4883" s="27"/>
      <c r="AD4883" s="27"/>
      <c r="BA4883" s="32"/>
      <c r="BB4883" s="32"/>
      <c r="BC4883" s="28"/>
      <c r="BD4883" s="29"/>
      <c r="BE4883" s="30"/>
      <c r="BF4883" s="28"/>
      <c r="BG4883" s="29"/>
      <c r="BH4883" s="30"/>
      <c r="BI4883" s="20"/>
      <c r="BJ4883" s="20"/>
      <c r="BK4883" s="20"/>
    </row>
    <row r="4884" spans="25:63" x14ac:dyDescent="0.25">
      <c r="Y4884" s="25"/>
      <c r="AA4884" s="26"/>
      <c r="AB4884" s="27"/>
      <c r="AC4884" s="27"/>
      <c r="AD4884" s="27"/>
      <c r="BA4884" s="32"/>
      <c r="BB4884" s="32"/>
      <c r="BC4884" s="28"/>
      <c r="BD4884" s="29"/>
      <c r="BE4884" s="30"/>
      <c r="BF4884" s="28"/>
      <c r="BG4884" s="29"/>
      <c r="BH4884" s="30"/>
      <c r="BI4884" s="20"/>
      <c r="BJ4884" s="20"/>
      <c r="BK4884" s="20"/>
    </row>
    <row r="4885" spans="25:63" x14ac:dyDescent="0.25">
      <c r="Y4885" s="25"/>
      <c r="AA4885" s="26"/>
      <c r="AB4885" s="27"/>
      <c r="AC4885" s="27"/>
      <c r="AD4885" s="27"/>
      <c r="BA4885" s="32"/>
      <c r="BB4885" s="32"/>
      <c r="BC4885" s="28"/>
      <c r="BD4885" s="29"/>
      <c r="BE4885" s="30"/>
      <c r="BF4885" s="28"/>
      <c r="BG4885" s="29"/>
      <c r="BH4885" s="30"/>
      <c r="BI4885" s="20"/>
      <c r="BJ4885" s="20"/>
      <c r="BK4885" s="20"/>
    </row>
    <row r="4886" spans="25:63" x14ac:dyDescent="0.25">
      <c r="Y4886" s="25"/>
      <c r="AA4886" s="26"/>
      <c r="AB4886" s="27"/>
      <c r="AC4886" s="27"/>
      <c r="AD4886" s="27"/>
      <c r="BA4886" s="32"/>
      <c r="BB4886" s="32"/>
      <c r="BC4886" s="28"/>
      <c r="BD4886" s="29"/>
      <c r="BE4886" s="30"/>
      <c r="BF4886" s="28"/>
      <c r="BG4886" s="29"/>
      <c r="BH4886" s="30"/>
      <c r="BI4886" s="20"/>
      <c r="BJ4886" s="20"/>
      <c r="BK4886" s="20"/>
    </row>
    <row r="4887" spans="25:63" x14ac:dyDescent="0.25">
      <c r="Y4887" s="25"/>
      <c r="AA4887" s="26"/>
      <c r="AB4887" s="27"/>
      <c r="AC4887" s="27"/>
      <c r="AD4887" s="27"/>
      <c r="BA4887" s="32"/>
      <c r="BB4887" s="32"/>
      <c r="BC4887" s="28"/>
      <c r="BD4887" s="29"/>
      <c r="BE4887" s="30"/>
      <c r="BF4887" s="28"/>
      <c r="BG4887" s="29"/>
      <c r="BH4887" s="30"/>
      <c r="BI4887" s="20"/>
      <c r="BJ4887" s="20"/>
      <c r="BK4887" s="20"/>
    </row>
    <row r="4888" spans="25:63" x14ac:dyDescent="0.25">
      <c r="Y4888" s="25"/>
      <c r="AA4888" s="26"/>
      <c r="AB4888" s="27"/>
      <c r="AC4888" s="27"/>
      <c r="AD4888" s="27"/>
      <c r="BA4888" s="32"/>
      <c r="BB4888" s="32"/>
      <c r="BC4888" s="28"/>
      <c r="BD4888" s="29"/>
      <c r="BE4888" s="30"/>
      <c r="BF4888" s="28"/>
      <c r="BG4888" s="29"/>
      <c r="BH4888" s="30"/>
      <c r="BI4888" s="20"/>
      <c r="BJ4888" s="20"/>
      <c r="BK4888" s="20"/>
    </row>
    <row r="4889" spans="25:63" x14ac:dyDescent="0.25">
      <c r="Y4889" s="25"/>
      <c r="AA4889" s="26"/>
      <c r="AB4889" s="27"/>
      <c r="AC4889" s="27"/>
      <c r="AD4889" s="27"/>
      <c r="BA4889" s="32"/>
      <c r="BB4889" s="32"/>
      <c r="BC4889" s="28"/>
      <c r="BD4889" s="29"/>
      <c r="BE4889" s="30"/>
      <c r="BF4889" s="28"/>
      <c r="BG4889" s="29"/>
      <c r="BH4889" s="30"/>
      <c r="BI4889" s="20"/>
      <c r="BJ4889" s="20"/>
      <c r="BK4889" s="20"/>
    </row>
    <row r="4890" spans="25:63" x14ac:dyDescent="0.25">
      <c r="Y4890" s="25"/>
      <c r="AA4890" s="26"/>
      <c r="AB4890" s="27"/>
      <c r="AC4890" s="27"/>
      <c r="AD4890" s="27"/>
      <c r="BA4890" s="32"/>
      <c r="BB4890" s="32"/>
      <c r="BC4890" s="28"/>
      <c r="BD4890" s="29"/>
      <c r="BE4890" s="30"/>
      <c r="BF4890" s="28"/>
      <c r="BG4890" s="29"/>
      <c r="BH4890" s="30"/>
      <c r="BI4890" s="20"/>
      <c r="BJ4890" s="20"/>
      <c r="BK4890" s="20"/>
    </row>
    <row r="4891" spans="25:63" x14ac:dyDescent="0.25">
      <c r="Y4891" s="25"/>
      <c r="AA4891" s="26"/>
      <c r="AB4891" s="27"/>
      <c r="AC4891" s="27"/>
      <c r="AD4891" s="27"/>
      <c r="BA4891" s="32"/>
      <c r="BB4891" s="32"/>
      <c r="BC4891" s="28"/>
      <c r="BD4891" s="29"/>
      <c r="BE4891" s="30"/>
      <c r="BF4891" s="28"/>
      <c r="BG4891" s="29"/>
      <c r="BH4891" s="30"/>
      <c r="BI4891" s="20"/>
      <c r="BJ4891" s="20"/>
      <c r="BK4891" s="20"/>
    </row>
    <row r="4892" spans="25:63" x14ac:dyDescent="0.25">
      <c r="Y4892" s="25"/>
      <c r="AA4892" s="26"/>
      <c r="AB4892" s="27"/>
      <c r="AC4892" s="27"/>
      <c r="AD4892" s="27"/>
      <c r="BA4892" s="32"/>
      <c r="BB4892" s="32"/>
      <c r="BC4892" s="28"/>
      <c r="BD4892" s="29"/>
      <c r="BE4892" s="30"/>
      <c r="BF4892" s="28"/>
      <c r="BG4892" s="29"/>
      <c r="BH4892" s="30"/>
      <c r="BI4892" s="20"/>
      <c r="BJ4892" s="20"/>
      <c r="BK4892" s="20"/>
    </row>
    <row r="4893" spans="25:63" x14ac:dyDescent="0.25">
      <c r="Y4893" s="25"/>
      <c r="AA4893" s="26"/>
      <c r="AB4893" s="27"/>
      <c r="AC4893" s="27"/>
      <c r="AD4893" s="27"/>
      <c r="BA4893" s="32"/>
      <c r="BB4893" s="32"/>
      <c r="BC4893" s="28"/>
      <c r="BD4893" s="29"/>
      <c r="BE4893" s="30"/>
      <c r="BF4893" s="28"/>
      <c r="BG4893" s="29"/>
      <c r="BH4893" s="30"/>
      <c r="BI4893" s="20"/>
      <c r="BJ4893" s="20"/>
      <c r="BK4893" s="20"/>
    </row>
    <row r="4894" spans="25:63" x14ac:dyDescent="0.25">
      <c r="Y4894" s="25"/>
      <c r="AA4894" s="26"/>
      <c r="AB4894" s="27"/>
      <c r="AC4894" s="27"/>
      <c r="AD4894" s="27"/>
      <c r="BA4894" s="32"/>
      <c r="BB4894" s="32"/>
      <c r="BC4894" s="28"/>
      <c r="BD4894" s="29"/>
      <c r="BE4894" s="30"/>
      <c r="BF4894" s="28"/>
      <c r="BG4894" s="29"/>
      <c r="BH4894" s="30"/>
      <c r="BI4894" s="20"/>
      <c r="BJ4894" s="20"/>
      <c r="BK4894" s="20"/>
    </row>
    <row r="4895" spans="25:63" x14ac:dyDescent="0.25">
      <c r="Y4895" s="25"/>
      <c r="AA4895" s="26"/>
      <c r="AB4895" s="27"/>
      <c r="AC4895" s="27"/>
      <c r="AD4895" s="27"/>
      <c r="BA4895" s="32"/>
      <c r="BB4895" s="32"/>
      <c r="BC4895" s="28"/>
      <c r="BD4895" s="29"/>
      <c r="BE4895" s="30"/>
      <c r="BF4895" s="28"/>
      <c r="BG4895" s="29"/>
      <c r="BH4895" s="30"/>
      <c r="BI4895" s="20"/>
      <c r="BJ4895" s="20"/>
      <c r="BK4895" s="20"/>
    </row>
    <row r="4896" spans="25:63" x14ac:dyDescent="0.25">
      <c r="Y4896" s="25"/>
      <c r="AA4896" s="26"/>
      <c r="AB4896" s="27"/>
      <c r="AC4896" s="27"/>
      <c r="AD4896" s="27"/>
      <c r="BA4896" s="32"/>
      <c r="BB4896" s="32"/>
      <c r="BC4896" s="28"/>
      <c r="BD4896" s="29"/>
      <c r="BE4896" s="30"/>
      <c r="BF4896" s="28"/>
      <c r="BG4896" s="29"/>
      <c r="BH4896" s="30"/>
      <c r="BI4896" s="20"/>
      <c r="BJ4896" s="20"/>
      <c r="BK4896" s="20"/>
    </row>
    <row r="4897" spans="25:63" x14ac:dyDescent="0.25">
      <c r="Y4897" s="25"/>
      <c r="AA4897" s="26"/>
      <c r="AB4897" s="27"/>
      <c r="AC4897" s="27"/>
      <c r="AD4897" s="27"/>
      <c r="BA4897" s="32"/>
      <c r="BB4897" s="32"/>
      <c r="BC4897" s="28"/>
      <c r="BD4897" s="29"/>
      <c r="BE4897" s="30"/>
      <c r="BF4897" s="28"/>
      <c r="BG4897" s="29"/>
      <c r="BH4897" s="30"/>
      <c r="BI4897" s="20"/>
      <c r="BJ4897" s="20"/>
      <c r="BK4897" s="20"/>
    </row>
    <row r="4898" spans="25:63" x14ac:dyDescent="0.25">
      <c r="Y4898" s="25"/>
      <c r="AA4898" s="26"/>
      <c r="AB4898" s="27"/>
      <c r="AC4898" s="27"/>
      <c r="AD4898" s="27"/>
      <c r="BA4898" s="32"/>
      <c r="BB4898" s="32"/>
      <c r="BC4898" s="28"/>
      <c r="BD4898" s="29"/>
      <c r="BE4898" s="30"/>
      <c r="BF4898" s="28"/>
      <c r="BG4898" s="29"/>
      <c r="BH4898" s="30"/>
      <c r="BI4898" s="20"/>
      <c r="BJ4898" s="20"/>
      <c r="BK4898" s="20"/>
    </row>
    <row r="4899" spans="25:63" x14ac:dyDescent="0.25">
      <c r="Y4899" s="25"/>
      <c r="AA4899" s="26"/>
      <c r="AB4899" s="27"/>
      <c r="AC4899" s="27"/>
      <c r="AD4899" s="27"/>
      <c r="BA4899" s="32"/>
      <c r="BB4899" s="32"/>
      <c r="BC4899" s="28"/>
      <c r="BD4899" s="29"/>
      <c r="BE4899" s="30"/>
      <c r="BF4899" s="28"/>
      <c r="BG4899" s="29"/>
      <c r="BH4899" s="30"/>
      <c r="BI4899" s="20"/>
      <c r="BJ4899" s="20"/>
      <c r="BK4899" s="20"/>
    </row>
    <row r="4900" spans="25:63" x14ac:dyDescent="0.25">
      <c r="Y4900" s="25"/>
      <c r="AA4900" s="26"/>
      <c r="AB4900" s="27"/>
      <c r="AC4900" s="27"/>
      <c r="AD4900" s="27"/>
      <c r="BA4900" s="32"/>
      <c r="BB4900" s="32"/>
      <c r="BC4900" s="28"/>
      <c r="BD4900" s="29"/>
      <c r="BE4900" s="30"/>
      <c r="BF4900" s="28"/>
      <c r="BG4900" s="29"/>
      <c r="BH4900" s="30"/>
      <c r="BI4900" s="20"/>
      <c r="BJ4900" s="20"/>
      <c r="BK4900" s="20"/>
    </row>
    <row r="4901" spans="25:63" x14ac:dyDescent="0.25">
      <c r="Y4901" s="25"/>
      <c r="AA4901" s="26"/>
      <c r="AB4901" s="27"/>
      <c r="AC4901" s="27"/>
      <c r="AD4901" s="27"/>
      <c r="BA4901" s="32"/>
      <c r="BB4901" s="32"/>
      <c r="BC4901" s="28"/>
      <c r="BD4901" s="29"/>
      <c r="BE4901" s="30"/>
      <c r="BF4901" s="28"/>
      <c r="BG4901" s="29"/>
      <c r="BH4901" s="30"/>
      <c r="BI4901" s="20"/>
      <c r="BJ4901" s="20"/>
      <c r="BK4901" s="20"/>
    </row>
    <row r="4902" spans="25:63" x14ac:dyDescent="0.25">
      <c r="Y4902" s="25"/>
      <c r="AA4902" s="26"/>
      <c r="AB4902" s="27"/>
      <c r="AC4902" s="27"/>
      <c r="AD4902" s="27"/>
      <c r="BA4902" s="32"/>
      <c r="BB4902" s="32"/>
      <c r="BC4902" s="28"/>
      <c r="BD4902" s="29"/>
      <c r="BE4902" s="30"/>
      <c r="BF4902" s="28"/>
      <c r="BG4902" s="29"/>
      <c r="BH4902" s="30"/>
      <c r="BI4902" s="20"/>
      <c r="BJ4902" s="20"/>
      <c r="BK4902" s="20"/>
    </row>
    <row r="4903" spans="25:63" x14ac:dyDescent="0.25">
      <c r="Y4903" s="25"/>
      <c r="AA4903" s="26"/>
      <c r="AB4903" s="27"/>
      <c r="AC4903" s="27"/>
      <c r="AD4903" s="27"/>
      <c r="BA4903" s="32"/>
      <c r="BB4903" s="32"/>
      <c r="BC4903" s="28"/>
      <c r="BD4903" s="29"/>
      <c r="BE4903" s="30"/>
      <c r="BF4903" s="28"/>
      <c r="BG4903" s="29"/>
      <c r="BH4903" s="30"/>
      <c r="BI4903" s="20"/>
      <c r="BJ4903" s="20"/>
      <c r="BK4903" s="20"/>
    </row>
    <row r="4904" spans="25:63" x14ac:dyDescent="0.25">
      <c r="Y4904" s="25"/>
      <c r="AA4904" s="26"/>
      <c r="AB4904" s="27"/>
      <c r="AC4904" s="27"/>
      <c r="AD4904" s="27"/>
      <c r="BA4904" s="32"/>
      <c r="BB4904" s="32"/>
      <c r="BC4904" s="28"/>
      <c r="BD4904" s="29"/>
      <c r="BE4904" s="30"/>
      <c r="BF4904" s="28"/>
      <c r="BG4904" s="29"/>
      <c r="BH4904" s="30"/>
      <c r="BI4904" s="20"/>
      <c r="BJ4904" s="20"/>
      <c r="BK4904" s="20"/>
    </row>
    <row r="4905" spans="25:63" x14ac:dyDescent="0.25">
      <c r="Y4905" s="25"/>
      <c r="AA4905" s="26"/>
      <c r="AB4905" s="27"/>
      <c r="AC4905" s="27"/>
      <c r="AD4905" s="27"/>
      <c r="BA4905" s="32"/>
      <c r="BB4905" s="32"/>
      <c r="BC4905" s="28"/>
      <c r="BD4905" s="29"/>
      <c r="BE4905" s="30"/>
      <c r="BF4905" s="28"/>
      <c r="BG4905" s="29"/>
      <c r="BH4905" s="30"/>
      <c r="BI4905" s="20"/>
      <c r="BJ4905" s="20"/>
      <c r="BK4905" s="20"/>
    </row>
    <row r="4906" spans="25:63" x14ac:dyDescent="0.25">
      <c r="Y4906" s="25"/>
      <c r="AA4906" s="26"/>
      <c r="AB4906" s="27"/>
      <c r="AC4906" s="27"/>
      <c r="AD4906" s="27"/>
      <c r="BA4906" s="32"/>
      <c r="BB4906" s="32"/>
      <c r="BC4906" s="28"/>
      <c r="BD4906" s="29"/>
      <c r="BE4906" s="30"/>
      <c r="BF4906" s="28"/>
      <c r="BG4906" s="29"/>
      <c r="BH4906" s="30"/>
      <c r="BI4906" s="20"/>
      <c r="BJ4906" s="20"/>
      <c r="BK4906" s="20"/>
    </row>
    <row r="4907" spans="25:63" x14ac:dyDescent="0.25">
      <c r="Y4907" s="25"/>
      <c r="AA4907" s="26"/>
      <c r="AB4907" s="27"/>
      <c r="AC4907" s="27"/>
      <c r="AD4907" s="27"/>
      <c r="BA4907" s="32"/>
      <c r="BB4907" s="32"/>
      <c r="BC4907" s="28"/>
      <c r="BD4907" s="29"/>
      <c r="BE4907" s="30"/>
      <c r="BF4907" s="28"/>
      <c r="BG4907" s="29"/>
      <c r="BH4907" s="30"/>
      <c r="BI4907" s="20"/>
      <c r="BJ4907" s="20"/>
      <c r="BK4907" s="20"/>
    </row>
    <row r="4908" spans="25:63" x14ac:dyDescent="0.25">
      <c r="Y4908" s="25"/>
      <c r="AA4908" s="26"/>
      <c r="AB4908" s="27"/>
      <c r="AC4908" s="27"/>
      <c r="AD4908" s="27"/>
      <c r="BA4908" s="32"/>
      <c r="BB4908" s="32"/>
      <c r="BC4908" s="28"/>
      <c r="BD4908" s="29"/>
      <c r="BE4908" s="30"/>
      <c r="BF4908" s="28"/>
      <c r="BG4908" s="29"/>
      <c r="BH4908" s="30"/>
      <c r="BI4908" s="20"/>
      <c r="BJ4908" s="20"/>
      <c r="BK4908" s="20"/>
    </row>
    <row r="4909" spans="25:63" x14ac:dyDescent="0.25">
      <c r="Y4909" s="25"/>
      <c r="AA4909" s="26"/>
      <c r="AB4909" s="27"/>
      <c r="AC4909" s="27"/>
      <c r="AD4909" s="27"/>
      <c r="BA4909" s="32"/>
      <c r="BB4909" s="32"/>
      <c r="BC4909" s="28"/>
      <c r="BD4909" s="29"/>
      <c r="BE4909" s="30"/>
      <c r="BF4909" s="28"/>
      <c r="BG4909" s="29"/>
      <c r="BH4909" s="30"/>
      <c r="BI4909" s="20"/>
      <c r="BJ4909" s="20"/>
      <c r="BK4909" s="20"/>
    </row>
    <row r="4910" spans="25:63" x14ac:dyDescent="0.25">
      <c r="Y4910" s="25"/>
      <c r="AA4910" s="26"/>
      <c r="AB4910" s="27"/>
      <c r="AC4910" s="27"/>
      <c r="AD4910" s="27"/>
      <c r="BA4910" s="32"/>
      <c r="BB4910" s="32"/>
      <c r="BC4910" s="28"/>
      <c r="BD4910" s="29"/>
      <c r="BE4910" s="30"/>
      <c r="BF4910" s="28"/>
      <c r="BG4910" s="29"/>
      <c r="BH4910" s="30"/>
      <c r="BI4910" s="20"/>
      <c r="BJ4910" s="20"/>
      <c r="BK4910" s="20"/>
    </row>
    <row r="4911" spans="25:63" x14ac:dyDescent="0.25">
      <c r="Y4911" s="25"/>
      <c r="AA4911" s="26"/>
      <c r="AB4911" s="27"/>
      <c r="AC4911" s="27"/>
      <c r="AD4911" s="27"/>
      <c r="BA4911" s="32"/>
      <c r="BB4911" s="32"/>
      <c r="BC4911" s="28"/>
      <c r="BD4911" s="29"/>
      <c r="BE4911" s="30"/>
      <c r="BF4911" s="28"/>
      <c r="BG4911" s="29"/>
      <c r="BH4911" s="30"/>
      <c r="BI4911" s="20"/>
      <c r="BJ4911" s="20"/>
      <c r="BK4911" s="20"/>
    </row>
    <row r="4912" spans="25:63" x14ac:dyDescent="0.25">
      <c r="Y4912" s="25"/>
      <c r="AA4912" s="26"/>
      <c r="AB4912" s="27"/>
      <c r="AC4912" s="27"/>
      <c r="AD4912" s="27"/>
      <c r="BA4912" s="32"/>
      <c r="BB4912" s="32"/>
      <c r="BC4912" s="28"/>
      <c r="BD4912" s="29"/>
      <c r="BE4912" s="30"/>
      <c r="BF4912" s="28"/>
      <c r="BG4912" s="29"/>
      <c r="BH4912" s="30"/>
      <c r="BI4912" s="20"/>
      <c r="BJ4912" s="20"/>
      <c r="BK4912" s="20"/>
    </row>
    <row r="4913" spans="25:63" x14ac:dyDescent="0.25">
      <c r="Y4913" s="25"/>
      <c r="AA4913" s="26"/>
      <c r="AB4913" s="27"/>
      <c r="AC4913" s="27"/>
      <c r="AD4913" s="27"/>
      <c r="BA4913" s="32"/>
      <c r="BB4913" s="32"/>
      <c r="BC4913" s="28"/>
      <c r="BD4913" s="29"/>
      <c r="BE4913" s="30"/>
      <c r="BF4913" s="28"/>
      <c r="BG4913" s="29"/>
      <c r="BH4913" s="30"/>
      <c r="BI4913" s="20"/>
      <c r="BJ4913" s="20"/>
      <c r="BK4913" s="20"/>
    </row>
    <row r="4914" spans="25:63" x14ac:dyDescent="0.25">
      <c r="Y4914" s="25"/>
      <c r="AA4914" s="26"/>
      <c r="AB4914" s="27"/>
      <c r="AC4914" s="27"/>
      <c r="AD4914" s="27"/>
      <c r="BA4914" s="32"/>
      <c r="BB4914" s="32"/>
      <c r="BC4914" s="28"/>
      <c r="BD4914" s="29"/>
      <c r="BE4914" s="30"/>
      <c r="BF4914" s="28"/>
      <c r="BG4914" s="29"/>
      <c r="BH4914" s="30"/>
      <c r="BI4914" s="20"/>
      <c r="BJ4914" s="20"/>
      <c r="BK4914" s="20"/>
    </row>
    <row r="4915" spans="25:63" x14ac:dyDescent="0.25">
      <c r="Y4915" s="25"/>
      <c r="AA4915" s="26"/>
      <c r="AB4915" s="27"/>
      <c r="AC4915" s="27"/>
      <c r="AD4915" s="27"/>
      <c r="BA4915" s="32"/>
      <c r="BB4915" s="32"/>
      <c r="BC4915" s="28"/>
      <c r="BD4915" s="29"/>
      <c r="BE4915" s="30"/>
      <c r="BF4915" s="28"/>
      <c r="BG4915" s="29"/>
      <c r="BH4915" s="30"/>
      <c r="BI4915" s="20"/>
      <c r="BJ4915" s="20"/>
      <c r="BK4915" s="20"/>
    </row>
    <row r="4916" spans="25:63" x14ac:dyDescent="0.25">
      <c r="Y4916" s="25"/>
      <c r="AA4916" s="26"/>
      <c r="AB4916" s="27"/>
      <c r="AC4916" s="27"/>
      <c r="AD4916" s="27"/>
      <c r="BA4916" s="32"/>
      <c r="BB4916" s="32"/>
      <c r="BC4916" s="28"/>
      <c r="BD4916" s="29"/>
      <c r="BE4916" s="30"/>
      <c r="BF4916" s="28"/>
      <c r="BG4916" s="29"/>
      <c r="BH4916" s="30"/>
      <c r="BI4916" s="20"/>
      <c r="BJ4916" s="20"/>
      <c r="BK4916" s="20"/>
    </row>
    <row r="4917" spans="25:63" x14ac:dyDescent="0.25">
      <c r="Y4917" s="25"/>
      <c r="AA4917" s="26"/>
      <c r="AB4917" s="27"/>
      <c r="AC4917" s="27"/>
      <c r="AD4917" s="27"/>
      <c r="BA4917" s="32"/>
      <c r="BB4917" s="32"/>
      <c r="BC4917" s="28"/>
      <c r="BD4917" s="29"/>
      <c r="BE4917" s="30"/>
      <c r="BF4917" s="28"/>
      <c r="BG4917" s="29"/>
      <c r="BH4917" s="30"/>
      <c r="BI4917" s="20"/>
      <c r="BJ4917" s="20"/>
      <c r="BK4917" s="20"/>
    </row>
    <row r="4918" spans="25:63" x14ac:dyDescent="0.25">
      <c r="Y4918" s="25"/>
      <c r="AA4918" s="26"/>
      <c r="AB4918" s="27"/>
      <c r="AC4918" s="27"/>
      <c r="AD4918" s="27"/>
      <c r="BA4918" s="32"/>
      <c r="BB4918" s="32"/>
      <c r="BC4918" s="28"/>
      <c r="BD4918" s="29"/>
      <c r="BE4918" s="30"/>
      <c r="BF4918" s="28"/>
      <c r="BG4918" s="29"/>
      <c r="BH4918" s="30"/>
      <c r="BI4918" s="20"/>
      <c r="BJ4918" s="20"/>
      <c r="BK4918" s="20"/>
    </row>
    <row r="4919" spans="25:63" x14ac:dyDescent="0.25">
      <c r="Y4919" s="25"/>
      <c r="AA4919" s="26"/>
      <c r="AB4919" s="27"/>
      <c r="AC4919" s="27"/>
      <c r="AD4919" s="27"/>
      <c r="BA4919" s="32"/>
      <c r="BB4919" s="32"/>
      <c r="BC4919" s="28"/>
      <c r="BD4919" s="29"/>
      <c r="BE4919" s="30"/>
      <c r="BF4919" s="28"/>
      <c r="BG4919" s="29"/>
      <c r="BH4919" s="30"/>
      <c r="BI4919" s="20"/>
      <c r="BJ4919" s="20"/>
      <c r="BK4919" s="20"/>
    </row>
    <row r="4920" spans="25:63" x14ac:dyDescent="0.25">
      <c r="Y4920" s="25"/>
      <c r="AA4920" s="26"/>
      <c r="AB4920" s="27"/>
      <c r="AC4920" s="27"/>
      <c r="AD4920" s="27"/>
      <c r="BA4920" s="32"/>
      <c r="BB4920" s="32"/>
      <c r="BC4920" s="28"/>
      <c r="BD4920" s="29"/>
      <c r="BE4920" s="30"/>
      <c r="BF4920" s="28"/>
      <c r="BG4920" s="29"/>
      <c r="BH4920" s="30"/>
      <c r="BI4920" s="20"/>
      <c r="BJ4920" s="20"/>
      <c r="BK4920" s="20"/>
    </row>
    <row r="4921" spans="25:63" x14ac:dyDescent="0.25">
      <c r="Y4921" s="25"/>
      <c r="AA4921" s="26"/>
      <c r="AB4921" s="27"/>
      <c r="AC4921" s="27"/>
      <c r="AD4921" s="27"/>
      <c r="BA4921" s="32"/>
      <c r="BB4921" s="32"/>
      <c r="BC4921" s="28"/>
      <c r="BD4921" s="29"/>
      <c r="BE4921" s="30"/>
      <c r="BF4921" s="28"/>
      <c r="BG4921" s="29"/>
      <c r="BH4921" s="30"/>
      <c r="BI4921" s="20"/>
      <c r="BJ4921" s="20"/>
      <c r="BK4921" s="20"/>
    </row>
    <row r="4922" spans="25:63" x14ac:dyDescent="0.25">
      <c r="Y4922" s="25"/>
      <c r="AA4922" s="26"/>
      <c r="AB4922" s="27"/>
      <c r="AC4922" s="27"/>
      <c r="AD4922" s="27"/>
      <c r="BA4922" s="32"/>
      <c r="BB4922" s="32"/>
      <c r="BC4922" s="28"/>
      <c r="BD4922" s="29"/>
      <c r="BE4922" s="30"/>
      <c r="BF4922" s="28"/>
      <c r="BG4922" s="29"/>
      <c r="BH4922" s="30"/>
      <c r="BI4922" s="20"/>
      <c r="BJ4922" s="20"/>
      <c r="BK4922" s="20"/>
    </row>
    <row r="4923" spans="25:63" x14ac:dyDescent="0.25">
      <c r="Y4923" s="25"/>
      <c r="AA4923" s="26"/>
      <c r="AB4923" s="27"/>
      <c r="AC4923" s="27"/>
      <c r="AD4923" s="27"/>
      <c r="BA4923" s="32"/>
      <c r="BB4923" s="32"/>
      <c r="BC4923" s="28"/>
      <c r="BD4923" s="29"/>
      <c r="BE4923" s="30"/>
      <c r="BF4923" s="28"/>
      <c r="BG4923" s="29"/>
      <c r="BH4923" s="30"/>
      <c r="BI4923" s="20"/>
      <c r="BJ4923" s="20"/>
      <c r="BK4923" s="20"/>
    </row>
    <row r="4924" spans="25:63" x14ac:dyDescent="0.25">
      <c r="Y4924" s="25"/>
      <c r="AA4924" s="26"/>
      <c r="AB4924" s="27"/>
      <c r="AC4924" s="27"/>
      <c r="AD4924" s="27"/>
      <c r="BA4924" s="32"/>
      <c r="BB4924" s="32"/>
      <c r="BC4924" s="28"/>
      <c r="BD4924" s="29"/>
      <c r="BE4924" s="30"/>
      <c r="BF4924" s="28"/>
      <c r="BG4924" s="29"/>
      <c r="BH4924" s="30"/>
      <c r="BI4924" s="20"/>
      <c r="BJ4924" s="20"/>
      <c r="BK4924" s="20"/>
    </row>
    <row r="4925" spans="25:63" x14ac:dyDescent="0.25">
      <c r="Y4925" s="25"/>
      <c r="AA4925" s="26"/>
      <c r="AB4925" s="27"/>
      <c r="AC4925" s="27"/>
      <c r="AD4925" s="27"/>
      <c r="BA4925" s="32"/>
      <c r="BB4925" s="32"/>
      <c r="BC4925" s="28"/>
      <c r="BD4925" s="29"/>
      <c r="BE4925" s="30"/>
      <c r="BF4925" s="28"/>
      <c r="BG4925" s="29"/>
      <c r="BH4925" s="30"/>
      <c r="BI4925" s="20"/>
      <c r="BJ4925" s="20"/>
      <c r="BK4925" s="20"/>
    </row>
    <row r="4926" spans="25:63" x14ac:dyDescent="0.25">
      <c r="Y4926" s="25"/>
      <c r="AA4926" s="26"/>
      <c r="AB4926" s="27"/>
      <c r="AC4926" s="27"/>
      <c r="AD4926" s="27"/>
      <c r="BA4926" s="32"/>
      <c r="BB4926" s="32"/>
      <c r="BC4926" s="28"/>
      <c r="BD4926" s="29"/>
      <c r="BE4926" s="30"/>
      <c r="BF4926" s="28"/>
      <c r="BG4926" s="29"/>
      <c r="BH4926" s="30"/>
      <c r="BI4926" s="20"/>
      <c r="BJ4926" s="20"/>
      <c r="BK4926" s="20"/>
    </row>
    <row r="4927" spans="25:63" x14ac:dyDescent="0.25">
      <c r="Y4927" s="25"/>
      <c r="AA4927" s="26"/>
      <c r="AB4927" s="27"/>
      <c r="AC4927" s="27"/>
      <c r="AD4927" s="27"/>
      <c r="BA4927" s="32"/>
      <c r="BB4927" s="32"/>
      <c r="BC4927" s="28"/>
      <c r="BD4927" s="29"/>
      <c r="BE4927" s="30"/>
      <c r="BF4927" s="28"/>
      <c r="BG4927" s="29"/>
      <c r="BH4927" s="30"/>
      <c r="BI4927" s="20"/>
      <c r="BJ4927" s="20"/>
      <c r="BK4927" s="20"/>
    </row>
    <row r="4928" spans="25:63" x14ac:dyDescent="0.25">
      <c r="Y4928" s="25"/>
      <c r="AA4928" s="26"/>
      <c r="AB4928" s="27"/>
      <c r="AC4928" s="27"/>
      <c r="AD4928" s="27"/>
      <c r="BA4928" s="32"/>
      <c r="BB4928" s="32"/>
      <c r="BC4928" s="28"/>
      <c r="BD4928" s="29"/>
      <c r="BE4928" s="30"/>
      <c r="BF4928" s="28"/>
      <c r="BG4928" s="29"/>
      <c r="BH4928" s="30"/>
      <c r="BI4928" s="20"/>
      <c r="BJ4928" s="20"/>
      <c r="BK4928" s="20"/>
    </row>
    <row r="4929" spans="25:63" x14ac:dyDescent="0.25">
      <c r="Y4929" s="25"/>
      <c r="AA4929" s="26"/>
      <c r="AB4929" s="27"/>
      <c r="AC4929" s="27"/>
      <c r="AD4929" s="27"/>
      <c r="BA4929" s="32"/>
      <c r="BB4929" s="32"/>
      <c r="BC4929" s="28"/>
      <c r="BD4929" s="29"/>
      <c r="BE4929" s="30"/>
      <c r="BF4929" s="28"/>
      <c r="BG4929" s="29"/>
      <c r="BH4929" s="30"/>
      <c r="BI4929" s="20"/>
      <c r="BJ4929" s="20"/>
      <c r="BK4929" s="20"/>
    </row>
    <row r="4930" spans="25:63" x14ac:dyDescent="0.25">
      <c r="Y4930" s="25"/>
      <c r="AA4930" s="26"/>
      <c r="AB4930" s="27"/>
      <c r="AC4930" s="27"/>
      <c r="AD4930" s="27"/>
      <c r="BA4930" s="32"/>
      <c r="BB4930" s="32"/>
      <c r="BC4930" s="28"/>
      <c r="BD4930" s="29"/>
      <c r="BE4930" s="30"/>
      <c r="BF4930" s="28"/>
      <c r="BG4930" s="29"/>
      <c r="BH4930" s="30"/>
      <c r="BI4930" s="20"/>
      <c r="BJ4930" s="20"/>
      <c r="BK4930" s="20"/>
    </row>
    <row r="4931" spans="25:63" x14ac:dyDescent="0.25">
      <c r="Y4931" s="25"/>
      <c r="AA4931" s="26"/>
      <c r="AB4931" s="27"/>
      <c r="AC4931" s="27"/>
      <c r="AD4931" s="27"/>
      <c r="BA4931" s="32"/>
      <c r="BB4931" s="32"/>
      <c r="BC4931" s="28"/>
      <c r="BD4931" s="29"/>
      <c r="BE4931" s="30"/>
      <c r="BF4931" s="28"/>
      <c r="BG4931" s="29"/>
      <c r="BH4931" s="30"/>
      <c r="BI4931" s="20"/>
      <c r="BJ4931" s="20"/>
      <c r="BK4931" s="20"/>
    </row>
    <row r="4932" spans="25:63" x14ac:dyDescent="0.25">
      <c r="Y4932" s="25"/>
      <c r="AA4932" s="26"/>
      <c r="AB4932" s="27"/>
      <c r="AC4932" s="27"/>
      <c r="AD4932" s="27"/>
      <c r="BA4932" s="32"/>
      <c r="BB4932" s="32"/>
      <c r="BC4932" s="28"/>
      <c r="BD4932" s="29"/>
      <c r="BE4932" s="30"/>
      <c r="BF4932" s="28"/>
      <c r="BG4932" s="29"/>
      <c r="BH4932" s="30"/>
      <c r="BI4932" s="20"/>
      <c r="BJ4932" s="20"/>
      <c r="BK4932" s="20"/>
    </row>
    <row r="4933" spans="25:63" x14ac:dyDescent="0.25">
      <c r="Y4933" s="25"/>
      <c r="AA4933" s="26"/>
      <c r="AB4933" s="27"/>
      <c r="AC4933" s="27"/>
      <c r="AD4933" s="27"/>
      <c r="BA4933" s="32"/>
      <c r="BB4933" s="32"/>
      <c r="BC4933" s="28"/>
      <c r="BD4933" s="29"/>
      <c r="BE4933" s="30"/>
      <c r="BF4933" s="28"/>
      <c r="BG4933" s="29"/>
      <c r="BH4933" s="30"/>
      <c r="BI4933" s="20"/>
      <c r="BJ4933" s="20"/>
      <c r="BK4933" s="20"/>
    </row>
    <row r="4934" spans="25:63" x14ac:dyDescent="0.25">
      <c r="Y4934" s="25"/>
      <c r="AA4934" s="26"/>
      <c r="AB4934" s="27"/>
      <c r="AC4934" s="27"/>
      <c r="AD4934" s="27"/>
      <c r="BA4934" s="32"/>
      <c r="BB4934" s="32"/>
      <c r="BC4934" s="28"/>
      <c r="BD4934" s="29"/>
      <c r="BE4934" s="30"/>
      <c r="BF4934" s="28"/>
      <c r="BG4934" s="29"/>
      <c r="BH4934" s="30"/>
      <c r="BI4934" s="20"/>
      <c r="BJ4934" s="20"/>
      <c r="BK4934" s="20"/>
    </row>
    <row r="4935" spans="25:63" x14ac:dyDescent="0.25">
      <c r="Y4935" s="25"/>
      <c r="AA4935" s="26"/>
      <c r="AB4935" s="27"/>
      <c r="AC4935" s="27"/>
      <c r="AD4935" s="27"/>
      <c r="BA4935" s="32"/>
      <c r="BB4935" s="32"/>
      <c r="BC4935" s="28"/>
      <c r="BD4935" s="29"/>
      <c r="BE4935" s="30"/>
      <c r="BF4935" s="28"/>
      <c r="BG4935" s="29"/>
      <c r="BH4935" s="30"/>
      <c r="BI4935" s="20"/>
      <c r="BJ4935" s="20"/>
      <c r="BK4935" s="20"/>
    </row>
    <row r="4936" spans="25:63" x14ac:dyDescent="0.25">
      <c r="Y4936" s="25"/>
      <c r="AA4936" s="26"/>
      <c r="AB4936" s="27"/>
      <c r="AC4936" s="27"/>
      <c r="AD4936" s="27"/>
      <c r="BA4936" s="32"/>
      <c r="BB4936" s="32"/>
      <c r="BC4936" s="28"/>
      <c r="BD4936" s="29"/>
      <c r="BE4936" s="30"/>
      <c r="BF4936" s="28"/>
      <c r="BG4936" s="29"/>
      <c r="BH4936" s="30"/>
      <c r="BI4936" s="20"/>
      <c r="BJ4936" s="20"/>
      <c r="BK4936" s="20"/>
    </row>
    <row r="4937" spans="25:63" x14ac:dyDescent="0.25">
      <c r="Y4937" s="25"/>
      <c r="AA4937" s="26"/>
      <c r="AB4937" s="27"/>
      <c r="AC4937" s="27"/>
      <c r="AD4937" s="27"/>
      <c r="BA4937" s="32"/>
      <c r="BB4937" s="32"/>
      <c r="BC4937" s="28"/>
      <c r="BD4937" s="29"/>
      <c r="BE4937" s="30"/>
      <c r="BF4937" s="28"/>
      <c r="BG4937" s="29"/>
      <c r="BH4937" s="30"/>
      <c r="BI4937" s="20"/>
      <c r="BJ4937" s="20"/>
      <c r="BK4937" s="20"/>
    </row>
    <row r="4938" spans="25:63" x14ac:dyDescent="0.25">
      <c r="Y4938" s="25"/>
      <c r="AA4938" s="26"/>
      <c r="AB4938" s="27"/>
      <c r="AC4938" s="27"/>
      <c r="AD4938" s="27"/>
      <c r="BA4938" s="32"/>
      <c r="BB4938" s="32"/>
      <c r="BC4938" s="28"/>
      <c r="BD4938" s="29"/>
      <c r="BE4938" s="30"/>
      <c r="BF4938" s="28"/>
      <c r="BG4938" s="29"/>
      <c r="BH4938" s="30"/>
      <c r="BI4938" s="20"/>
      <c r="BJ4938" s="20"/>
      <c r="BK4938" s="20"/>
    </row>
    <row r="4939" spans="25:63" x14ac:dyDescent="0.25">
      <c r="Y4939" s="25"/>
      <c r="AA4939" s="26"/>
      <c r="AB4939" s="27"/>
      <c r="AC4939" s="27"/>
      <c r="AD4939" s="27"/>
      <c r="BA4939" s="32"/>
      <c r="BB4939" s="32"/>
      <c r="BC4939" s="28"/>
      <c r="BD4939" s="29"/>
      <c r="BE4939" s="30"/>
      <c r="BF4939" s="28"/>
      <c r="BG4939" s="29"/>
      <c r="BH4939" s="30"/>
      <c r="BI4939" s="20"/>
      <c r="BJ4939" s="20"/>
      <c r="BK4939" s="20"/>
    </row>
    <row r="4940" spans="25:63" x14ac:dyDescent="0.25">
      <c r="Y4940" s="25"/>
      <c r="AA4940" s="26"/>
      <c r="AB4940" s="27"/>
      <c r="AC4940" s="27"/>
      <c r="AD4940" s="27"/>
      <c r="BA4940" s="32"/>
      <c r="BB4940" s="32"/>
      <c r="BC4940" s="28"/>
      <c r="BD4940" s="29"/>
      <c r="BE4940" s="30"/>
      <c r="BF4940" s="28"/>
      <c r="BG4940" s="29"/>
      <c r="BH4940" s="30"/>
      <c r="BI4940" s="20"/>
      <c r="BJ4940" s="20"/>
      <c r="BK4940" s="20"/>
    </row>
    <row r="4941" spans="25:63" x14ac:dyDescent="0.25">
      <c r="Y4941" s="25"/>
      <c r="AA4941" s="26"/>
      <c r="AB4941" s="27"/>
      <c r="AC4941" s="27"/>
      <c r="AD4941" s="27"/>
      <c r="BA4941" s="32"/>
      <c r="BB4941" s="32"/>
      <c r="BC4941" s="28"/>
      <c r="BD4941" s="29"/>
      <c r="BE4941" s="30"/>
      <c r="BF4941" s="28"/>
      <c r="BG4941" s="29"/>
      <c r="BH4941" s="30"/>
      <c r="BI4941" s="20"/>
      <c r="BJ4941" s="20"/>
      <c r="BK4941" s="20"/>
    </row>
    <row r="4942" spans="25:63" x14ac:dyDescent="0.25">
      <c r="Y4942" s="25"/>
      <c r="AA4942" s="26"/>
      <c r="AB4942" s="27"/>
      <c r="AC4942" s="27"/>
      <c r="AD4942" s="27"/>
      <c r="BA4942" s="32"/>
      <c r="BB4942" s="32"/>
      <c r="BC4942" s="28"/>
      <c r="BD4942" s="29"/>
      <c r="BE4942" s="30"/>
      <c r="BF4942" s="28"/>
      <c r="BG4942" s="29"/>
      <c r="BH4942" s="30"/>
      <c r="BI4942" s="20"/>
      <c r="BJ4942" s="20"/>
      <c r="BK4942" s="20"/>
    </row>
    <row r="4943" spans="25:63" x14ac:dyDescent="0.25">
      <c r="Y4943" s="25"/>
      <c r="AA4943" s="26"/>
      <c r="AB4943" s="27"/>
      <c r="AC4943" s="27"/>
      <c r="AD4943" s="27"/>
      <c r="BA4943" s="32"/>
      <c r="BB4943" s="32"/>
      <c r="BC4943" s="28"/>
      <c r="BD4943" s="29"/>
      <c r="BE4943" s="30"/>
      <c r="BF4943" s="28"/>
      <c r="BG4943" s="29"/>
      <c r="BH4943" s="30"/>
      <c r="BI4943" s="20"/>
      <c r="BJ4943" s="20"/>
      <c r="BK4943" s="20"/>
    </row>
    <row r="4944" spans="25:63" x14ac:dyDescent="0.25">
      <c r="Y4944" s="25"/>
      <c r="AA4944" s="26"/>
      <c r="AB4944" s="27"/>
      <c r="AC4944" s="27"/>
      <c r="AD4944" s="27"/>
      <c r="BA4944" s="32"/>
      <c r="BB4944" s="32"/>
      <c r="BC4944" s="28"/>
      <c r="BD4944" s="29"/>
      <c r="BE4944" s="30"/>
      <c r="BF4944" s="28"/>
      <c r="BG4944" s="29"/>
      <c r="BH4944" s="30"/>
      <c r="BI4944" s="20"/>
      <c r="BJ4944" s="20"/>
      <c r="BK4944" s="20"/>
    </row>
    <row r="4945" spans="25:63" x14ac:dyDescent="0.25">
      <c r="Y4945" s="25"/>
      <c r="AA4945" s="26"/>
      <c r="AB4945" s="27"/>
      <c r="AC4945" s="27"/>
      <c r="AD4945" s="27"/>
      <c r="BA4945" s="32"/>
      <c r="BB4945" s="32"/>
      <c r="BC4945" s="28"/>
      <c r="BD4945" s="29"/>
      <c r="BE4945" s="30"/>
      <c r="BF4945" s="28"/>
      <c r="BG4945" s="29"/>
      <c r="BH4945" s="30"/>
      <c r="BI4945" s="20"/>
      <c r="BJ4945" s="20"/>
      <c r="BK4945" s="20"/>
    </row>
    <row r="4946" spans="25:63" x14ac:dyDescent="0.25">
      <c r="Y4946" s="25"/>
      <c r="AA4946" s="26"/>
      <c r="AB4946" s="27"/>
      <c r="AC4946" s="27"/>
      <c r="AD4946" s="27"/>
      <c r="BA4946" s="32"/>
      <c r="BB4946" s="32"/>
      <c r="BC4946" s="28"/>
      <c r="BD4946" s="29"/>
      <c r="BE4946" s="30"/>
      <c r="BF4946" s="28"/>
      <c r="BG4946" s="29"/>
      <c r="BH4946" s="30"/>
      <c r="BI4946" s="20"/>
      <c r="BJ4946" s="20"/>
      <c r="BK4946" s="20"/>
    </row>
    <row r="4947" spans="25:63" x14ac:dyDescent="0.25">
      <c r="Y4947" s="25"/>
      <c r="AA4947" s="26"/>
      <c r="AB4947" s="27"/>
      <c r="AC4947" s="27"/>
      <c r="AD4947" s="27"/>
      <c r="BA4947" s="32"/>
      <c r="BB4947" s="32"/>
      <c r="BC4947" s="28"/>
      <c r="BD4947" s="29"/>
      <c r="BE4947" s="30"/>
      <c r="BF4947" s="28"/>
      <c r="BG4947" s="29"/>
      <c r="BH4947" s="30"/>
      <c r="BI4947" s="20"/>
      <c r="BJ4947" s="20"/>
      <c r="BK4947" s="20"/>
    </row>
    <row r="4948" spans="25:63" x14ac:dyDescent="0.25">
      <c r="Y4948" s="25"/>
      <c r="AA4948" s="26"/>
      <c r="AB4948" s="27"/>
      <c r="AC4948" s="27"/>
      <c r="AD4948" s="27"/>
      <c r="BA4948" s="32"/>
      <c r="BB4948" s="32"/>
      <c r="BC4948" s="28"/>
      <c r="BD4948" s="29"/>
      <c r="BE4948" s="30"/>
      <c r="BF4948" s="28"/>
      <c r="BG4948" s="29"/>
      <c r="BH4948" s="30"/>
      <c r="BI4948" s="20"/>
      <c r="BJ4948" s="20"/>
      <c r="BK4948" s="20"/>
    </row>
    <row r="4949" spans="25:63" x14ac:dyDescent="0.25">
      <c r="Y4949" s="25"/>
      <c r="AA4949" s="26"/>
      <c r="AB4949" s="27"/>
      <c r="AC4949" s="27"/>
      <c r="AD4949" s="27"/>
      <c r="BA4949" s="32"/>
      <c r="BB4949" s="32"/>
      <c r="BC4949" s="28"/>
      <c r="BD4949" s="29"/>
      <c r="BE4949" s="30"/>
      <c r="BF4949" s="28"/>
      <c r="BG4949" s="29"/>
      <c r="BH4949" s="30"/>
      <c r="BI4949" s="20"/>
      <c r="BJ4949" s="20"/>
      <c r="BK4949" s="20"/>
    </row>
    <row r="4950" spans="25:63" x14ac:dyDescent="0.25">
      <c r="Y4950" s="25"/>
      <c r="AA4950" s="26"/>
      <c r="AB4950" s="27"/>
      <c r="AC4950" s="27"/>
      <c r="AD4950" s="27"/>
      <c r="BA4950" s="32"/>
      <c r="BB4950" s="32"/>
      <c r="BC4950" s="28"/>
      <c r="BD4950" s="29"/>
      <c r="BE4950" s="30"/>
      <c r="BF4950" s="28"/>
      <c r="BG4950" s="29"/>
      <c r="BH4950" s="30"/>
      <c r="BI4950" s="20"/>
      <c r="BJ4950" s="20"/>
      <c r="BK4950" s="20"/>
    </row>
    <row r="4951" spans="25:63" x14ac:dyDescent="0.25">
      <c r="Y4951" s="25"/>
      <c r="AA4951" s="26"/>
      <c r="AB4951" s="27"/>
      <c r="AC4951" s="27"/>
      <c r="AD4951" s="27"/>
      <c r="BA4951" s="32"/>
      <c r="BB4951" s="32"/>
      <c r="BC4951" s="28"/>
      <c r="BD4951" s="29"/>
      <c r="BE4951" s="30"/>
      <c r="BF4951" s="28"/>
      <c r="BG4951" s="29"/>
      <c r="BH4951" s="30"/>
      <c r="BI4951" s="20"/>
      <c r="BJ4951" s="20"/>
      <c r="BK4951" s="20"/>
    </row>
    <row r="4952" spans="25:63" x14ac:dyDescent="0.25">
      <c r="Y4952" s="25"/>
      <c r="AA4952" s="26"/>
      <c r="AB4952" s="27"/>
      <c r="AC4952" s="27"/>
      <c r="AD4952" s="27"/>
      <c r="BA4952" s="32"/>
      <c r="BB4952" s="32"/>
      <c r="BC4952" s="28"/>
      <c r="BD4952" s="29"/>
      <c r="BE4952" s="30"/>
      <c r="BF4952" s="28"/>
      <c r="BG4952" s="29"/>
      <c r="BH4952" s="30"/>
      <c r="BI4952" s="20"/>
      <c r="BJ4952" s="20"/>
      <c r="BK4952" s="20"/>
    </row>
    <row r="4953" spans="25:63" x14ac:dyDescent="0.25">
      <c r="Y4953" s="25"/>
      <c r="AA4953" s="26"/>
      <c r="AB4953" s="27"/>
      <c r="AC4953" s="27"/>
      <c r="AD4953" s="27"/>
      <c r="BA4953" s="32"/>
      <c r="BB4953" s="32"/>
      <c r="BC4953" s="28"/>
      <c r="BD4953" s="29"/>
      <c r="BE4953" s="30"/>
      <c r="BF4953" s="28"/>
      <c r="BG4953" s="29"/>
      <c r="BH4953" s="30"/>
      <c r="BI4953" s="20"/>
      <c r="BJ4953" s="20"/>
      <c r="BK4953" s="20"/>
    </row>
    <row r="4954" spans="25:63" x14ac:dyDescent="0.25">
      <c r="Y4954" s="25"/>
      <c r="AA4954" s="26"/>
      <c r="AB4954" s="27"/>
      <c r="AC4954" s="27"/>
      <c r="AD4954" s="27"/>
      <c r="BA4954" s="32"/>
      <c r="BB4954" s="32"/>
      <c r="BC4954" s="28"/>
      <c r="BD4954" s="29"/>
      <c r="BE4954" s="30"/>
      <c r="BF4954" s="28"/>
      <c r="BG4954" s="29"/>
      <c r="BH4954" s="30"/>
      <c r="BI4954" s="20"/>
      <c r="BJ4954" s="20"/>
      <c r="BK4954" s="20"/>
    </row>
    <row r="4955" spans="25:63" x14ac:dyDescent="0.25">
      <c r="Y4955" s="25"/>
      <c r="AA4955" s="26"/>
      <c r="AB4955" s="27"/>
      <c r="AC4955" s="27"/>
      <c r="AD4955" s="27"/>
      <c r="BA4955" s="32"/>
      <c r="BB4955" s="32"/>
      <c r="BC4955" s="28"/>
      <c r="BD4955" s="29"/>
      <c r="BE4955" s="30"/>
      <c r="BF4955" s="28"/>
      <c r="BG4955" s="29"/>
      <c r="BH4955" s="30"/>
      <c r="BI4955" s="20"/>
      <c r="BJ4955" s="20"/>
      <c r="BK4955" s="20"/>
    </row>
    <row r="4956" spans="25:63" x14ac:dyDescent="0.25">
      <c r="Y4956" s="25"/>
      <c r="AA4956" s="26"/>
      <c r="AB4956" s="27"/>
      <c r="AC4956" s="27"/>
      <c r="AD4956" s="27"/>
      <c r="BA4956" s="32"/>
      <c r="BB4956" s="32"/>
      <c r="BC4956" s="28"/>
      <c r="BD4956" s="29"/>
      <c r="BE4956" s="30"/>
      <c r="BF4956" s="28"/>
      <c r="BG4956" s="29"/>
      <c r="BH4956" s="30"/>
      <c r="BI4956" s="20"/>
      <c r="BJ4956" s="20"/>
      <c r="BK4956" s="20"/>
    </row>
    <row r="4957" spans="25:63" x14ac:dyDescent="0.25">
      <c r="Y4957" s="25"/>
      <c r="AA4957" s="26"/>
      <c r="AB4957" s="27"/>
      <c r="AC4957" s="27"/>
      <c r="AD4957" s="27"/>
      <c r="BA4957" s="32"/>
      <c r="BB4957" s="32"/>
      <c r="BC4957" s="28"/>
      <c r="BD4957" s="29"/>
      <c r="BE4957" s="30"/>
      <c r="BF4957" s="28"/>
      <c r="BG4957" s="29"/>
      <c r="BH4957" s="30"/>
      <c r="BI4957" s="20"/>
      <c r="BJ4957" s="20"/>
      <c r="BK4957" s="20"/>
    </row>
    <row r="4958" spans="25:63" x14ac:dyDescent="0.25">
      <c r="Y4958" s="25"/>
      <c r="AA4958" s="26"/>
      <c r="AB4958" s="27"/>
      <c r="AC4958" s="27"/>
      <c r="AD4958" s="27"/>
      <c r="BA4958" s="32"/>
      <c r="BB4958" s="32"/>
      <c r="BC4958" s="28"/>
      <c r="BD4958" s="29"/>
      <c r="BE4958" s="30"/>
      <c r="BF4958" s="28"/>
      <c r="BG4958" s="29"/>
      <c r="BH4958" s="30"/>
      <c r="BI4958" s="20"/>
      <c r="BJ4958" s="20"/>
      <c r="BK4958" s="20"/>
    </row>
    <row r="4959" spans="25:63" x14ac:dyDescent="0.25">
      <c r="Y4959" s="25"/>
      <c r="AA4959" s="26"/>
      <c r="AB4959" s="27"/>
      <c r="AC4959" s="27"/>
      <c r="AD4959" s="27"/>
      <c r="BA4959" s="32"/>
      <c r="BB4959" s="32"/>
      <c r="BC4959" s="28"/>
      <c r="BD4959" s="29"/>
      <c r="BE4959" s="30"/>
      <c r="BF4959" s="28"/>
      <c r="BG4959" s="29"/>
      <c r="BH4959" s="30"/>
      <c r="BI4959" s="20"/>
      <c r="BJ4959" s="20"/>
      <c r="BK4959" s="20"/>
    </row>
    <row r="4960" spans="25:63" x14ac:dyDescent="0.25">
      <c r="Y4960" s="25"/>
      <c r="AA4960" s="26"/>
      <c r="AB4960" s="27"/>
      <c r="AC4960" s="27"/>
      <c r="AD4960" s="27"/>
      <c r="BA4960" s="32"/>
      <c r="BB4960" s="32"/>
      <c r="BC4960" s="28"/>
      <c r="BD4960" s="29"/>
      <c r="BE4960" s="30"/>
      <c r="BF4960" s="28"/>
      <c r="BG4960" s="29"/>
      <c r="BH4960" s="30"/>
      <c r="BI4960" s="20"/>
      <c r="BJ4960" s="20"/>
      <c r="BK4960" s="20"/>
    </row>
    <row r="4961" spans="25:63" x14ac:dyDescent="0.25">
      <c r="Y4961" s="25"/>
      <c r="AA4961" s="26"/>
      <c r="AB4961" s="27"/>
      <c r="AC4961" s="27"/>
      <c r="AD4961" s="27"/>
      <c r="BA4961" s="32"/>
      <c r="BB4961" s="32"/>
      <c r="BC4961" s="28"/>
      <c r="BD4961" s="29"/>
      <c r="BE4961" s="30"/>
      <c r="BF4961" s="28"/>
      <c r="BG4961" s="29"/>
      <c r="BH4961" s="30"/>
      <c r="BI4961" s="20"/>
      <c r="BJ4961" s="20"/>
      <c r="BK4961" s="20"/>
    </row>
    <row r="4962" spans="25:63" x14ac:dyDescent="0.25">
      <c r="Y4962" s="25"/>
      <c r="AA4962" s="26"/>
      <c r="AB4962" s="27"/>
      <c r="AC4962" s="27"/>
      <c r="AD4962" s="27"/>
      <c r="BA4962" s="32"/>
      <c r="BB4962" s="32"/>
      <c r="BC4962" s="28"/>
      <c r="BD4962" s="29"/>
      <c r="BE4962" s="30"/>
      <c r="BF4962" s="28"/>
      <c r="BG4962" s="29"/>
      <c r="BH4962" s="30"/>
      <c r="BI4962" s="20"/>
      <c r="BJ4962" s="20"/>
      <c r="BK4962" s="20"/>
    </row>
    <row r="4963" spans="25:63" x14ac:dyDescent="0.25">
      <c r="Y4963" s="25"/>
      <c r="AA4963" s="26"/>
      <c r="AB4963" s="27"/>
      <c r="AC4963" s="27"/>
      <c r="AD4963" s="27"/>
      <c r="BA4963" s="32"/>
      <c r="BB4963" s="32"/>
      <c r="BC4963" s="28"/>
      <c r="BD4963" s="29"/>
      <c r="BE4963" s="30"/>
      <c r="BF4963" s="28"/>
      <c r="BG4963" s="29"/>
      <c r="BH4963" s="30"/>
      <c r="BI4963" s="20"/>
      <c r="BJ4963" s="20"/>
      <c r="BK4963" s="20"/>
    </row>
    <row r="4964" spans="25:63" x14ac:dyDescent="0.25">
      <c r="Y4964" s="25"/>
      <c r="AA4964" s="26"/>
      <c r="AB4964" s="27"/>
      <c r="AC4964" s="27"/>
      <c r="AD4964" s="27"/>
      <c r="BA4964" s="32"/>
      <c r="BB4964" s="32"/>
      <c r="BC4964" s="28"/>
      <c r="BD4964" s="29"/>
      <c r="BE4964" s="30"/>
      <c r="BF4964" s="28"/>
      <c r="BG4964" s="29"/>
      <c r="BH4964" s="30"/>
      <c r="BI4964" s="20"/>
      <c r="BJ4964" s="20"/>
      <c r="BK4964" s="20"/>
    </row>
    <row r="4965" spans="25:63" x14ac:dyDescent="0.25">
      <c r="Y4965" s="25"/>
      <c r="AA4965" s="26"/>
      <c r="AB4965" s="27"/>
      <c r="AC4965" s="27"/>
      <c r="AD4965" s="27"/>
      <c r="BA4965" s="32"/>
      <c r="BB4965" s="32"/>
      <c r="BC4965" s="28"/>
      <c r="BD4965" s="29"/>
      <c r="BE4965" s="30"/>
      <c r="BF4965" s="28"/>
      <c r="BG4965" s="29"/>
      <c r="BH4965" s="30"/>
      <c r="BI4965" s="20"/>
      <c r="BJ4965" s="20"/>
      <c r="BK4965" s="20"/>
    </row>
    <row r="4966" spans="25:63" x14ac:dyDescent="0.25">
      <c r="Y4966" s="25"/>
      <c r="AA4966" s="26"/>
      <c r="AB4966" s="27"/>
      <c r="AC4966" s="27"/>
      <c r="AD4966" s="27"/>
      <c r="BA4966" s="32"/>
      <c r="BB4966" s="32"/>
      <c r="BC4966" s="28"/>
      <c r="BD4966" s="29"/>
      <c r="BE4966" s="30"/>
      <c r="BF4966" s="28"/>
      <c r="BG4966" s="29"/>
      <c r="BH4966" s="30"/>
      <c r="BI4966" s="20"/>
      <c r="BJ4966" s="20"/>
      <c r="BK4966" s="20"/>
    </row>
    <row r="4967" spans="25:63" x14ac:dyDescent="0.25">
      <c r="Y4967" s="25"/>
      <c r="AA4967" s="26"/>
      <c r="AB4967" s="27"/>
      <c r="AC4967" s="27"/>
      <c r="AD4967" s="27"/>
      <c r="BA4967" s="32"/>
      <c r="BB4967" s="32"/>
      <c r="BC4967" s="28"/>
      <c r="BD4967" s="29"/>
      <c r="BE4967" s="30"/>
      <c r="BF4967" s="28"/>
      <c r="BG4967" s="29"/>
      <c r="BH4967" s="30"/>
      <c r="BI4967" s="20"/>
      <c r="BJ4967" s="20"/>
      <c r="BK4967" s="20"/>
    </row>
    <row r="4968" spans="25:63" x14ac:dyDescent="0.25">
      <c r="Y4968" s="25"/>
      <c r="AA4968" s="26"/>
      <c r="AB4968" s="27"/>
      <c r="AC4968" s="27"/>
      <c r="AD4968" s="27"/>
      <c r="BA4968" s="32"/>
      <c r="BB4968" s="32"/>
      <c r="BC4968" s="28"/>
      <c r="BD4968" s="29"/>
      <c r="BE4968" s="30"/>
      <c r="BF4968" s="28"/>
      <c r="BG4968" s="29"/>
      <c r="BH4968" s="30"/>
      <c r="BI4968" s="20"/>
      <c r="BJ4968" s="20"/>
      <c r="BK4968" s="20"/>
    </row>
    <row r="4969" spans="25:63" x14ac:dyDescent="0.25">
      <c r="Y4969" s="25"/>
      <c r="AA4969" s="26"/>
      <c r="AB4969" s="27"/>
      <c r="AC4969" s="27"/>
      <c r="AD4969" s="27"/>
      <c r="BA4969" s="32"/>
      <c r="BB4969" s="32"/>
      <c r="BC4969" s="28"/>
      <c r="BD4969" s="29"/>
      <c r="BE4969" s="30"/>
      <c r="BF4969" s="28"/>
      <c r="BG4969" s="29"/>
      <c r="BH4969" s="30"/>
      <c r="BI4969" s="20"/>
      <c r="BJ4969" s="20"/>
      <c r="BK4969" s="20"/>
    </row>
    <row r="4970" spans="25:63" x14ac:dyDescent="0.25">
      <c r="Y4970" s="25"/>
      <c r="AA4970" s="26"/>
      <c r="AB4970" s="27"/>
      <c r="AC4970" s="27"/>
      <c r="AD4970" s="27"/>
      <c r="BA4970" s="32"/>
      <c r="BB4970" s="32"/>
      <c r="BC4970" s="28"/>
      <c r="BD4970" s="29"/>
      <c r="BE4970" s="30"/>
      <c r="BF4970" s="28"/>
      <c r="BG4970" s="29"/>
      <c r="BH4970" s="30"/>
      <c r="BI4970" s="20"/>
      <c r="BJ4970" s="20"/>
      <c r="BK4970" s="20"/>
    </row>
    <row r="4971" spans="25:63" x14ac:dyDescent="0.25">
      <c r="Y4971" s="25"/>
      <c r="AA4971" s="26"/>
      <c r="AB4971" s="27"/>
      <c r="AC4971" s="27"/>
      <c r="AD4971" s="27"/>
      <c r="BA4971" s="32"/>
      <c r="BB4971" s="32"/>
      <c r="BC4971" s="28"/>
      <c r="BD4971" s="29"/>
      <c r="BE4971" s="30"/>
      <c r="BF4971" s="28"/>
      <c r="BG4971" s="29"/>
      <c r="BH4971" s="30"/>
      <c r="BI4971" s="20"/>
      <c r="BJ4971" s="20"/>
      <c r="BK4971" s="20"/>
    </row>
    <row r="4972" spans="25:63" x14ac:dyDescent="0.25">
      <c r="Y4972" s="25"/>
      <c r="AA4972" s="26"/>
      <c r="AB4972" s="27"/>
      <c r="AC4972" s="27"/>
      <c r="AD4972" s="27"/>
      <c r="BA4972" s="32"/>
      <c r="BB4972" s="32"/>
      <c r="BC4972" s="28"/>
      <c r="BD4972" s="29"/>
      <c r="BE4972" s="30"/>
      <c r="BF4972" s="28"/>
      <c r="BG4972" s="29"/>
      <c r="BH4972" s="30"/>
      <c r="BI4972" s="20"/>
      <c r="BJ4972" s="20"/>
      <c r="BK4972" s="20"/>
    </row>
    <row r="4973" spans="25:63" x14ac:dyDescent="0.25">
      <c r="Y4973" s="25"/>
      <c r="AA4973" s="26"/>
      <c r="AB4973" s="27"/>
      <c r="AC4973" s="27"/>
      <c r="AD4973" s="27"/>
      <c r="BA4973" s="32"/>
      <c r="BB4973" s="32"/>
      <c r="BC4973" s="28"/>
      <c r="BD4973" s="29"/>
      <c r="BE4973" s="30"/>
      <c r="BF4973" s="28"/>
      <c r="BG4973" s="29"/>
      <c r="BH4973" s="30"/>
      <c r="BI4973" s="20"/>
      <c r="BJ4973" s="20"/>
      <c r="BK4973" s="20"/>
    </row>
    <row r="4974" spans="25:63" x14ac:dyDescent="0.25">
      <c r="Y4974" s="25"/>
      <c r="AA4974" s="26"/>
      <c r="AB4974" s="27"/>
      <c r="AC4974" s="27"/>
      <c r="AD4974" s="27"/>
      <c r="BA4974" s="32"/>
      <c r="BB4974" s="32"/>
      <c r="BC4974" s="28"/>
      <c r="BD4974" s="29"/>
      <c r="BE4974" s="30"/>
      <c r="BF4974" s="28"/>
      <c r="BG4974" s="29"/>
      <c r="BH4974" s="30"/>
      <c r="BI4974" s="20"/>
      <c r="BJ4974" s="20"/>
      <c r="BK4974" s="20"/>
    </row>
    <row r="4975" spans="25:63" x14ac:dyDescent="0.25">
      <c r="Y4975" s="25"/>
      <c r="AA4975" s="26"/>
      <c r="AB4975" s="27"/>
      <c r="AC4975" s="27"/>
      <c r="AD4975" s="27"/>
      <c r="BA4975" s="32"/>
      <c r="BB4975" s="32"/>
      <c r="BC4975" s="28"/>
      <c r="BD4975" s="29"/>
      <c r="BE4975" s="30"/>
      <c r="BF4975" s="28"/>
      <c r="BG4975" s="29"/>
      <c r="BH4975" s="30"/>
      <c r="BI4975" s="20"/>
      <c r="BJ4975" s="20"/>
      <c r="BK4975" s="20"/>
    </row>
    <row r="4976" spans="25:63" x14ac:dyDescent="0.25">
      <c r="Y4976" s="25"/>
      <c r="AA4976" s="26"/>
      <c r="AB4976" s="27"/>
      <c r="AC4976" s="27"/>
      <c r="AD4976" s="27"/>
      <c r="BA4976" s="32"/>
      <c r="BB4976" s="32"/>
      <c r="BC4976" s="28"/>
      <c r="BD4976" s="29"/>
      <c r="BE4976" s="30"/>
      <c r="BF4976" s="28"/>
      <c r="BG4976" s="29"/>
      <c r="BH4976" s="30"/>
      <c r="BI4976" s="20"/>
      <c r="BJ4976" s="20"/>
      <c r="BK4976" s="20"/>
    </row>
    <row r="4977" spans="25:63" x14ac:dyDescent="0.25">
      <c r="Y4977" s="25"/>
      <c r="AA4977" s="26"/>
      <c r="AB4977" s="27"/>
      <c r="AC4977" s="27"/>
      <c r="AD4977" s="27"/>
      <c r="BA4977" s="32"/>
      <c r="BB4977" s="32"/>
      <c r="BC4977" s="28"/>
      <c r="BD4977" s="29"/>
      <c r="BE4977" s="30"/>
      <c r="BF4977" s="28"/>
      <c r="BG4977" s="29"/>
      <c r="BH4977" s="30"/>
      <c r="BI4977" s="20"/>
      <c r="BJ4977" s="20"/>
      <c r="BK4977" s="20"/>
    </row>
    <row r="4978" spans="25:63" x14ac:dyDescent="0.25">
      <c r="Y4978" s="25"/>
      <c r="AA4978" s="26"/>
      <c r="AB4978" s="27"/>
      <c r="AC4978" s="27"/>
      <c r="AD4978" s="27"/>
      <c r="BA4978" s="32"/>
      <c r="BB4978" s="32"/>
      <c r="BC4978" s="28"/>
      <c r="BD4978" s="29"/>
      <c r="BE4978" s="30"/>
      <c r="BF4978" s="28"/>
      <c r="BG4978" s="29"/>
      <c r="BH4978" s="30"/>
      <c r="BI4978" s="20"/>
      <c r="BJ4978" s="20"/>
      <c r="BK4978" s="20"/>
    </row>
    <row r="4979" spans="25:63" x14ac:dyDescent="0.25">
      <c r="Y4979" s="25"/>
      <c r="AA4979" s="26"/>
      <c r="AB4979" s="27"/>
      <c r="AC4979" s="27"/>
      <c r="AD4979" s="27"/>
      <c r="BA4979" s="32"/>
      <c r="BB4979" s="32"/>
      <c r="BC4979" s="28"/>
      <c r="BD4979" s="29"/>
      <c r="BE4979" s="30"/>
      <c r="BF4979" s="28"/>
      <c r="BG4979" s="29"/>
      <c r="BH4979" s="30"/>
      <c r="BI4979" s="20"/>
      <c r="BJ4979" s="20"/>
      <c r="BK4979" s="20"/>
    </row>
    <row r="4980" spans="25:63" x14ac:dyDescent="0.25">
      <c r="Y4980" s="25"/>
      <c r="AA4980" s="26"/>
      <c r="AB4980" s="27"/>
      <c r="AC4980" s="27"/>
      <c r="AD4980" s="27"/>
      <c r="BA4980" s="32"/>
      <c r="BB4980" s="32"/>
      <c r="BC4980" s="28"/>
      <c r="BD4980" s="29"/>
      <c r="BE4980" s="30"/>
      <c r="BF4980" s="28"/>
      <c r="BG4980" s="29"/>
      <c r="BH4980" s="30"/>
      <c r="BI4980" s="20"/>
      <c r="BJ4980" s="20"/>
      <c r="BK4980" s="20"/>
    </row>
    <row r="4981" spans="25:63" x14ac:dyDescent="0.25">
      <c r="Y4981" s="25"/>
      <c r="AA4981" s="26"/>
      <c r="AB4981" s="27"/>
      <c r="AC4981" s="27"/>
      <c r="AD4981" s="27"/>
      <c r="BA4981" s="32"/>
      <c r="BB4981" s="32"/>
      <c r="BC4981" s="28"/>
      <c r="BD4981" s="29"/>
      <c r="BE4981" s="30"/>
      <c r="BF4981" s="28"/>
      <c r="BG4981" s="29"/>
      <c r="BH4981" s="30"/>
      <c r="BI4981" s="20"/>
      <c r="BJ4981" s="20"/>
      <c r="BK4981" s="20"/>
    </row>
    <row r="4982" spans="25:63" x14ac:dyDescent="0.25">
      <c r="Y4982" s="25"/>
      <c r="AA4982" s="26"/>
      <c r="AB4982" s="27"/>
      <c r="AC4982" s="27"/>
      <c r="AD4982" s="27"/>
      <c r="BA4982" s="32"/>
      <c r="BB4982" s="32"/>
      <c r="BC4982" s="28"/>
      <c r="BD4982" s="29"/>
      <c r="BE4982" s="30"/>
      <c r="BF4982" s="28"/>
      <c r="BG4982" s="29"/>
      <c r="BH4982" s="30"/>
      <c r="BI4982" s="20"/>
      <c r="BJ4982" s="20"/>
      <c r="BK4982" s="20"/>
    </row>
    <row r="4983" spans="25:63" x14ac:dyDescent="0.25">
      <c r="Y4983" s="25"/>
      <c r="AA4983" s="26"/>
      <c r="AB4983" s="27"/>
      <c r="AC4983" s="27"/>
      <c r="AD4983" s="27"/>
      <c r="BA4983" s="32"/>
      <c r="BB4983" s="32"/>
      <c r="BC4983" s="28"/>
      <c r="BD4983" s="29"/>
      <c r="BE4983" s="30"/>
      <c r="BF4983" s="28"/>
      <c r="BG4983" s="29"/>
      <c r="BH4983" s="30"/>
      <c r="BI4983" s="20"/>
      <c r="BJ4983" s="20"/>
      <c r="BK4983" s="20"/>
    </row>
    <row r="4984" spans="25:63" x14ac:dyDescent="0.25">
      <c r="Y4984" s="25"/>
      <c r="AA4984" s="26"/>
      <c r="AB4984" s="27"/>
      <c r="AC4984" s="27"/>
      <c r="AD4984" s="27"/>
      <c r="BA4984" s="32"/>
      <c r="BB4984" s="32"/>
      <c r="BC4984" s="28"/>
      <c r="BD4984" s="29"/>
      <c r="BE4984" s="30"/>
      <c r="BF4984" s="28"/>
      <c r="BG4984" s="29"/>
      <c r="BH4984" s="30"/>
      <c r="BI4984" s="20"/>
      <c r="BJ4984" s="20"/>
      <c r="BK4984" s="20"/>
    </row>
    <row r="4985" spans="25:63" x14ac:dyDescent="0.25">
      <c r="Y4985" s="25"/>
      <c r="AA4985" s="26"/>
      <c r="AB4985" s="27"/>
      <c r="AC4985" s="27"/>
      <c r="AD4985" s="27"/>
      <c r="BA4985" s="32"/>
      <c r="BB4985" s="32"/>
      <c r="BC4985" s="28"/>
      <c r="BD4985" s="29"/>
      <c r="BE4985" s="30"/>
      <c r="BF4985" s="28"/>
      <c r="BG4985" s="29"/>
      <c r="BH4985" s="30"/>
      <c r="BI4985" s="20"/>
      <c r="BJ4985" s="20"/>
      <c r="BK4985" s="20"/>
    </row>
    <row r="4986" spans="25:63" x14ac:dyDescent="0.25">
      <c r="Y4986" s="25"/>
      <c r="AA4986" s="26"/>
      <c r="AB4986" s="27"/>
      <c r="AC4986" s="27"/>
      <c r="AD4986" s="27"/>
      <c r="BA4986" s="32"/>
      <c r="BB4986" s="32"/>
      <c r="BC4986" s="28"/>
      <c r="BD4986" s="29"/>
      <c r="BE4986" s="30"/>
      <c r="BF4986" s="28"/>
      <c r="BG4986" s="29"/>
      <c r="BH4986" s="30"/>
      <c r="BI4986" s="20"/>
      <c r="BJ4986" s="20"/>
      <c r="BK4986" s="20"/>
    </row>
    <row r="4987" spans="25:63" x14ac:dyDescent="0.25">
      <c r="Y4987" s="25"/>
      <c r="AA4987" s="26"/>
      <c r="AB4987" s="27"/>
      <c r="AC4987" s="27"/>
      <c r="AD4987" s="27"/>
      <c r="BA4987" s="32"/>
      <c r="BB4987" s="32"/>
      <c r="BC4987" s="28"/>
      <c r="BD4987" s="29"/>
      <c r="BE4987" s="30"/>
      <c r="BF4987" s="28"/>
      <c r="BG4987" s="29"/>
      <c r="BH4987" s="30"/>
      <c r="BI4987" s="20"/>
      <c r="BJ4987" s="20"/>
      <c r="BK4987" s="20"/>
    </row>
    <row r="4988" spans="25:63" x14ac:dyDescent="0.25">
      <c r="Y4988" s="25"/>
      <c r="AA4988" s="26"/>
      <c r="AB4988" s="27"/>
      <c r="AC4988" s="27"/>
      <c r="AD4988" s="27"/>
      <c r="BA4988" s="32"/>
      <c r="BB4988" s="32"/>
      <c r="BC4988" s="28"/>
      <c r="BD4988" s="29"/>
      <c r="BE4988" s="30"/>
      <c r="BF4988" s="28"/>
      <c r="BG4988" s="29"/>
      <c r="BH4988" s="30"/>
      <c r="BI4988" s="20"/>
      <c r="BJ4988" s="20"/>
      <c r="BK4988" s="20"/>
    </row>
    <row r="4989" spans="25:63" x14ac:dyDescent="0.25">
      <c r="Y4989" s="25"/>
      <c r="AA4989" s="26"/>
      <c r="AB4989" s="27"/>
      <c r="AC4989" s="27"/>
      <c r="AD4989" s="27"/>
      <c r="BA4989" s="32"/>
      <c r="BB4989" s="32"/>
      <c r="BC4989" s="28"/>
      <c r="BD4989" s="29"/>
      <c r="BE4989" s="30"/>
      <c r="BF4989" s="28"/>
      <c r="BG4989" s="29"/>
      <c r="BH4989" s="30"/>
      <c r="BI4989" s="20"/>
      <c r="BJ4989" s="20"/>
      <c r="BK4989" s="20"/>
    </row>
    <row r="4990" spans="25:63" x14ac:dyDescent="0.25">
      <c r="Y4990" s="25"/>
      <c r="AA4990" s="26"/>
      <c r="AB4990" s="27"/>
      <c r="AC4990" s="27"/>
      <c r="AD4990" s="27"/>
      <c r="BA4990" s="32"/>
      <c r="BB4990" s="32"/>
      <c r="BC4990" s="28"/>
      <c r="BD4990" s="29"/>
      <c r="BE4990" s="30"/>
      <c r="BF4990" s="28"/>
      <c r="BG4990" s="29"/>
      <c r="BH4990" s="30"/>
      <c r="BI4990" s="20"/>
      <c r="BJ4990" s="20"/>
      <c r="BK4990" s="20"/>
    </row>
    <row r="4991" spans="25:63" x14ac:dyDescent="0.25">
      <c r="Y4991" s="25"/>
      <c r="AA4991" s="26"/>
      <c r="AB4991" s="27"/>
      <c r="AC4991" s="27"/>
      <c r="AD4991" s="27"/>
      <c r="BA4991" s="32"/>
      <c r="BB4991" s="32"/>
      <c r="BC4991" s="28"/>
      <c r="BD4991" s="29"/>
      <c r="BE4991" s="30"/>
      <c r="BF4991" s="28"/>
      <c r="BG4991" s="29"/>
      <c r="BH4991" s="30"/>
      <c r="BI4991" s="20"/>
      <c r="BJ4991" s="20"/>
      <c r="BK4991" s="20"/>
    </row>
    <row r="4992" spans="25:63" x14ac:dyDescent="0.25">
      <c r="Y4992" s="25"/>
      <c r="AA4992" s="26"/>
      <c r="AB4992" s="27"/>
      <c r="AC4992" s="27"/>
      <c r="AD4992" s="27"/>
      <c r="BA4992" s="32"/>
      <c r="BB4992" s="32"/>
      <c r="BC4992" s="28"/>
      <c r="BD4992" s="29"/>
      <c r="BE4992" s="30"/>
      <c r="BF4992" s="28"/>
      <c r="BG4992" s="29"/>
      <c r="BH4992" s="30"/>
      <c r="BI4992" s="20"/>
      <c r="BJ4992" s="20"/>
      <c r="BK4992" s="20"/>
    </row>
    <row r="4993" spans="25:63" x14ac:dyDescent="0.25">
      <c r="Y4993" s="25"/>
      <c r="AA4993" s="26"/>
      <c r="AB4993" s="27"/>
      <c r="AC4993" s="27"/>
      <c r="AD4993" s="27"/>
      <c r="BA4993" s="32"/>
      <c r="BB4993" s="32"/>
      <c r="BC4993" s="28"/>
      <c r="BD4993" s="29"/>
      <c r="BE4993" s="30"/>
      <c r="BF4993" s="28"/>
      <c r="BG4993" s="29"/>
      <c r="BH4993" s="30"/>
      <c r="BI4993" s="20"/>
      <c r="BJ4993" s="20"/>
      <c r="BK4993" s="20"/>
    </row>
    <row r="4994" spans="25:63" x14ac:dyDescent="0.25">
      <c r="Y4994" s="25"/>
      <c r="AA4994" s="26"/>
      <c r="AB4994" s="27"/>
      <c r="AC4994" s="27"/>
      <c r="AD4994" s="27"/>
      <c r="BA4994" s="32"/>
      <c r="BB4994" s="32"/>
      <c r="BC4994" s="28"/>
      <c r="BD4994" s="29"/>
      <c r="BE4994" s="30"/>
      <c r="BF4994" s="28"/>
      <c r="BG4994" s="29"/>
      <c r="BH4994" s="30"/>
      <c r="BI4994" s="20"/>
      <c r="BJ4994" s="20"/>
      <c r="BK4994" s="20"/>
    </row>
    <row r="4995" spans="25:63" x14ac:dyDescent="0.25">
      <c r="Y4995" s="25"/>
      <c r="AA4995" s="26"/>
      <c r="AB4995" s="27"/>
      <c r="AC4995" s="27"/>
      <c r="AD4995" s="27"/>
      <c r="BA4995" s="32"/>
      <c r="BB4995" s="32"/>
      <c r="BC4995" s="28"/>
      <c r="BD4995" s="29"/>
      <c r="BE4995" s="30"/>
      <c r="BF4995" s="28"/>
      <c r="BG4995" s="29"/>
      <c r="BH4995" s="30"/>
      <c r="BI4995" s="20"/>
      <c r="BJ4995" s="20"/>
      <c r="BK4995" s="20"/>
    </row>
    <row r="4996" spans="25:63" x14ac:dyDescent="0.25">
      <c r="Y4996" s="25"/>
      <c r="AA4996" s="26"/>
      <c r="AB4996" s="27"/>
      <c r="AC4996" s="27"/>
      <c r="AD4996" s="27"/>
      <c r="BA4996" s="32"/>
      <c r="BB4996" s="32"/>
      <c r="BC4996" s="28"/>
      <c r="BD4996" s="29"/>
      <c r="BE4996" s="30"/>
      <c r="BF4996" s="28"/>
      <c r="BG4996" s="29"/>
      <c r="BH4996" s="30"/>
      <c r="BI4996" s="20"/>
      <c r="BJ4996" s="20"/>
      <c r="BK4996" s="20"/>
    </row>
    <row r="4997" spans="25:63" x14ac:dyDescent="0.25">
      <c r="Y4997" s="25"/>
      <c r="AA4997" s="26"/>
      <c r="AB4997" s="27"/>
      <c r="AC4997" s="27"/>
      <c r="AD4997" s="27"/>
      <c r="BA4997" s="32"/>
      <c r="BB4997" s="32"/>
      <c r="BC4997" s="28"/>
      <c r="BD4997" s="29"/>
      <c r="BE4997" s="30"/>
      <c r="BF4997" s="28"/>
      <c r="BG4997" s="29"/>
      <c r="BH4997" s="30"/>
      <c r="BI4997" s="20"/>
      <c r="BJ4997" s="20"/>
      <c r="BK4997" s="20"/>
    </row>
    <row r="4998" spans="25:63" x14ac:dyDescent="0.25">
      <c r="Y4998" s="25"/>
      <c r="AA4998" s="26"/>
      <c r="AB4998" s="27"/>
      <c r="AC4998" s="27"/>
      <c r="AD4998" s="27"/>
      <c r="BA4998" s="32"/>
      <c r="BB4998" s="32"/>
      <c r="BC4998" s="28"/>
      <c r="BD4998" s="29"/>
      <c r="BE4998" s="30"/>
      <c r="BF4998" s="28"/>
      <c r="BG4998" s="29"/>
      <c r="BH4998" s="30"/>
      <c r="BI4998" s="20"/>
      <c r="BJ4998" s="20"/>
      <c r="BK4998" s="20"/>
    </row>
    <row r="4999" spans="25:63" x14ac:dyDescent="0.25">
      <c r="Y4999" s="25"/>
      <c r="AA4999" s="26"/>
      <c r="AB4999" s="27"/>
      <c r="AC4999" s="27"/>
      <c r="AD4999" s="27"/>
      <c r="BA4999" s="32"/>
      <c r="BB4999" s="32"/>
      <c r="BC4999" s="28"/>
      <c r="BD4999" s="29"/>
      <c r="BE4999" s="30"/>
      <c r="BF4999" s="28"/>
      <c r="BG4999" s="29"/>
      <c r="BH4999" s="30"/>
      <c r="BI4999" s="20"/>
      <c r="BJ4999" s="20"/>
      <c r="BK4999" s="20"/>
    </row>
    <row r="5000" spans="25:63" x14ac:dyDescent="0.25">
      <c r="Y5000" s="25"/>
      <c r="AA5000" s="26"/>
      <c r="AB5000" s="27"/>
      <c r="AC5000" s="27"/>
      <c r="AD5000" s="27"/>
      <c r="BA5000" s="32"/>
      <c r="BB5000" s="32"/>
      <c r="BC5000" s="28"/>
      <c r="BD5000" s="29"/>
      <c r="BE5000" s="30"/>
      <c r="BF5000" s="28"/>
      <c r="BG5000" s="29"/>
      <c r="BH5000" s="30"/>
      <c r="BI5000" s="20"/>
      <c r="BJ5000" s="20"/>
      <c r="BK5000" s="20"/>
    </row>
    <row r="5001" spans="25:63" x14ac:dyDescent="0.25">
      <c r="Y5001" s="25"/>
      <c r="AA5001" s="26"/>
      <c r="AB5001" s="27"/>
      <c r="AC5001" s="27"/>
      <c r="AD5001" s="27"/>
      <c r="BA5001" s="32"/>
      <c r="BB5001" s="32"/>
      <c r="BC5001" s="28"/>
      <c r="BD5001" s="29"/>
      <c r="BE5001" s="30"/>
      <c r="BF5001" s="28"/>
      <c r="BG5001" s="29"/>
      <c r="BH5001" s="30"/>
      <c r="BI5001" s="20"/>
      <c r="BJ5001" s="20"/>
      <c r="BK5001" s="20"/>
    </row>
    <row r="5002" spans="25:63" x14ac:dyDescent="0.25">
      <c r="Y5002" s="25"/>
      <c r="AA5002" s="26"/>
      <c r="AB5002" s="27"/>
      <c r="AC5002" s="27"/>
      <c r="AD5002" s="27"/>
      <c r="BA5002" s="32"/>
      <c r="BB5002" s="32"/>
      <c r="BC5002" s="28"/>
      <c r="BD5002" s="29"/>
      <c r="BE5002" s="30"/>
      <c r="BF5002" s="28"/>
      <c r="BG5002" s="29"/>
      <c r="BH5002" s="30"/>
      <c r="BI5002" s="20"/>
      <c r="BJ5002" s="20"/>
      <c r="BK5002" s="20"/>
    </row>
    <row r="5003" spans="25:63" x14ac:dyDescent="0.25">
      <c r="Y5003" s="25"/>
      <c r="AA5003" s="26"/>
      <c r="AB5003" s="27"/>
      <c r="AC5003" s="27"/>
      <c r="AD5003" s="27"/>
      <c r="BA5003" s="32"/>
      <c r="BB5003" s="32"/>
      <c r="BC5003" s="28"/>
      <c r="BD5003" s="29"/>
      <c r="BE5003" s="30"/>
      <c r="BF5003" s="28"/>
      <c r="BG5003" s="29"/>
      <c r="BH5003" s="30"/>
      <c r="BI5003" s="20"/>
      <c r="BJ5003" s="20"/>
      <c r="BK5003" s="20"/>
    </row>
    <row r="5004" spans="25:63" x14ac:dyDescent="0.25">
      <c r="Y5004" s="25"/>
      <c r="AA5004" s="26"/>
      <c r="AB5004" s="27"/>
      <c r="AC5004" s="27"/>
      <c r="AD5004" s="27"/>
      <c r="BA5004" s="32"/>
      <c r="BB5004" s="32"/>
      <c r="BC5004" s="28"/>
      <c r="BD5004" s="29"/>
      <c r="BE5004" s="30"/>
      <c r="BF5004" s="28"/>
      <c r="BG5004" s="29"/>
      <c r="BH5004" s="30"/>
      <c r="BI5004" s="20"/>
      <c r="BJ5004" s="20"/>
      <c r="BK5004" s="20"/>
    </row>
    <row r="5005" spans="25:63" x14ac:dyDescent="0.25">
      <c r="Y5005" s="25"/>
      <c r="AA5005" s="26"/>
      <c r="AB5005" s="27"/>
      <c r="AC5005" s="27"/>
      <c r="AD5005" s="27"/>
      <c r="BA5005" s="32"/>
      <c r="BB5005" s="32"/>
      <c r="BC5005" s="28"/>
      <c r="BD5005" s="29"/>
      <c r="BE5005" s="30"/>
      <c r="BF5005" s="28"/>
      <c r="BG5005" s="29"/>
      <c r="BH5005" s="30"/>
      <c r="BI5005" s="20"/>
      <c r="BJ5005" s="20"/>
      <c r="BK5005" s="20"/>
    </row>
    <row r="5006" spans="25:63" x14ac:dyDescent="0.25">
      <c r="Y5006" s="25"/>
      <c r="AA5006" s="26"/>
      <c r="AB5006" s="27"/>
      <c r="AC5006" s="27"/>
      <c r="AD5006" s="27"/>
      <c r="BA5006" s="32"/>
      <c r="BB5006" s="32"/>
      <c r="BC5006" s="28"/>
      <c r="BD5006" s="29"/>
      <c r="BE5006" s="30"/>
      <c r="BF5006" s="28"/>
      <c r="BG5006" s="29"/>
      <c r="BH5006" s="30"/>
      <c r="BI5006" s="20"/>
      <c r="BJ5006" s="20"/>
      <c r="BK5006" s="20"/>
    </row>
    <row r="5007" spans="25:63" x14ac:dyDescent="0.25">
      <c r="Y5007" s="25"/>
      <c r="AA5007" s="26"/>
      <c r="AB5007" s="27"/>
      <c r="AC5007" s="27"/>
      <c r="AD5007" s="27"/>
      <c r="BA5007" s="32"/>
      <c r="BB5007" s="32"/>
      <c r="BC5007" s="28"/>
      <c r="BD5007" s="29"/>
      <c r="BE5007" s="30"/>
      <c r="BF5007" s="28"/>
      <c r="BG5007" s="29"/>
      <c r="BH5007" s="30"/>
      <c r="BI5007" s="20"/>
      <c r="BJ5007" s="20"/>
      <c r="BK5007" s="20"/>
    </row>
    <row r="5008" spans="25:63" x14ac:dyDescent="0.25">
      <c r="Y5008" s="25"/>
      <c r="AA5008" s="26"/>
      <c r="AB5008" s="27"/>
      <c r="AC5008" s="27"/>
      <c r="AD5008" s="27"/>
      <c r="BA5008" s="32"/>
      <c r="BB5008" s="32"/>
      <c r="BC5008" s="28"/>
      <c r="BD5008" s="29"/>
      <c r="BE5008" s="30"/>
      <c r="BF5008" s="28"/>
      <c r="BG5008" s="29"/>
      <c r="BH5008" s="30"/>
      <c r="BI5008" s="20"/>
      <c r="BJ5008" s="20"/>
      <c r="BK5008" s="20"/>
    </row>
    <row r="5009" spans="25:63" x14ac:dyDescent="0.25">
      <c r="Y5009" s="25"/>
      <c r="AA5009" s="26"/>
      <c r="AB5009" s="27"/>
      <c r="AC5009" s="27"/>
      <c r="AD5009" s="27"/>
      <c r="BA5009" s="32"/>
      <c r="BB5009" s="32"/>
      <c r="BC5009" s="28"/>
      <c r="BD5009" s="29"/>
      <c r="BE5009" s="30"/>
      <c r="BF5009" s="28"/>
      <c r="BG5009" s="29"/>
      <c r="BH5009" s="30"/>
      <c r="BI5009" s="20"/>
      <c r="BJ5009" s="20"/>
      <c r="BK5009" s="20"/>
    </row>
    <row r="5010" spans="25:63" x14ac:dyDescent="0.25">
      <c r="Y5010" s="25"/>
      <c r="AA5010" s="26"/>
      <c r="AB5010" s="27"/>
      <c r="AC5010" s="27"/>
      <c r="AD5010" s="27"/>
      <c r="BA5010" s="32"/>
      <c r="BB5010" s="32"/>
      <c r="BC5010" s="28"/>
      <c r="BD5010" s="29"/>
      <c r="BE5010" s="30"/>
      <c r="BF5010" s="28"/>
      <c r="BG5010" s="29"/>
      <c r="BH5010" s="30"/>
      <c r="BI5010" s="20"/>
      <c r="BJ5010" s="20"/>
      <c r="BK5010" s="20"/>
    </row>
    <row r="5011" spans="25:63" x14ac:dyDescent="0.25">
      <c r="Y5011" s="25"/>
      <c r="AA5011" s="26"/>
      <c r="AB5011" s="27"/>
      <c r="AC5011" s="27"/>
      <c r="AD5011" s="27"/>
      <c r="BA5011" s="32"/>
      <c r="BB5011" s="32"/>
      <c r="BC5011" s="28"/>
      <c r="BD5011" s="29"/>
      <c r="BE5011" s="30"/>
      <c r="BF5011" s="28"/>
      <c r="BG5011" s="29"/>
      <c r="BH5011" s="30"/>
      <c r="BI5011" s="20"/>
      <c r="BJ5011" s="20"/>
      <c r="BK5011" s="20"/>
    </row>
    <row r="5012" spans="25:63" x14ac:dyDescent="0.25">
      <c r="Y5012" s="25"/>
      <c r="AA5012" s="26"/>
      <c r="AB5012" s="27"/>
      <c r="AC5012" s="27"/>
      <c r="AD5012" s="27"/>
      <c r="BA5012" s="32"/>
      <c r="BB5012" s="32"/>
      <c r="BC5012" s="28"/>
      <c r="BD5012" s="29"/>
      <c r="BE5012" s="30"/>
      <c r="BF5012" s="28"/>
      <c r="BG5012" s="29"/>
      <c r="BH5012" s="30"/>
      <c r="BI5012" s="20"/>
      <c r="BJ5012" s="20"/>
      <c r="BK5012" s="20"/>
    </row>
    <row r="5013" spans="25:63" x14ac:dyDescent="0.25">
      <c r="Y5013" s="25"/>
      <c r="AA5013" s="26"/>
      <c r="AB5013" s="27"/>
      <c r="AC5013" s="27"/>
      <c r="AD5013" s="27"/>
      <c r="BA5013" s="32"/>
      <c r="BB5013" s="32"/>
      <c r="BC5013" s="28"/>
      <c r="BD5013" s="29"/>
      <c r="BE5013" s="30"/>
      <c r="BF5013" s="28"/>
      <c r="BG5013" s="29"/>
      <c r="BH5013" s="30"/>
      <c r="BI5013" s="20"/>
      <c r="BJ5013" s="20"/>
      <c r="BK5013" s="20"/>
    </row>
    <row r="5014" spans="25:63" x14ac:dyDescent="0.25">
      <c r="Y5014" s="25"/>
      <c r="AA5014" s="26"/>
      <c r="AB5014" s="27"/>
      <c r="AC5014" s="27"/>
      <c r="AD5014" s="27"/>
      <c r="BA5014" s="32"/>
      <c r="BB5014" s="32"/>
      <c r="BC5014" s="28"/>
      <c r="BD5014" s="29"/>
      <c r="BE5014" s="30"/>
      <c r="BF5014" s="28"/>
      <c r="BG5014" s="29"/>
      <c r="BH5014" s="30"/>
      <c r="BI5014" s="20"/>
      <c r="BJ5014" s="20"/>
      <c r="BK5014" s="20"/>
    </row>
    <row r="5015" spans="25:63" x14ac:dyDescent="0.25">
      <c r="Y5015" s="25"/>
      <c r="AA5015" s="26"/>
      <c r="AB5015" s="27"/>
      <c r="AC5015" s="27"/>
      <c r="AD5015" s="27"/>
      <c r="BA5015" s="32"/>
      <c r="BB5015" s="32"/>
      <c r="BC5015" s="28"/>
      <c r="BD5015" s="29"/>
      <c r="BE5015" s="30"/>
      <c r="BF5015" s="28"/>
      <c r="BG5015" s="29"/>
      <c r="BH5015" s="30"/>
      <c r="BI5015" s="20"/>
      <c r="BJ5015" s="20"/>
      <c r="BK5015" s="20"/>
    </row>
    <row r="5016" spans="25:63" x14ac:dyDescent="0.25">
      <c r="Y5016" s="25"/>
      <c r="AA5016" s="26"/>
      <c r="AB5016" s="27"/>
      <c r="AC5016" s="27"/>
      <c r="AD5016" s="27"/>
      <c r="BA5016" s="32"/>
      <c r="BB5016" s="32"/>
      <c r="BC5016" s="28"/>
      <c r="BD5016" s="29"/>
      <c r="BE5016" s="30"/>
      <c r="BF5016" s="28"/>
      <c r="BG5016" s="29"/>
      <c r="BH5016" s="30"/>
      <c r="BI5016" s="20"/>
      <c r="BJ5016" s="20"/>
      <c r="BK5016" s="20"/>
    </row>
    <row r="5017" spans="25:63" x14ac:dyDescent="0.25">
      <c r="Y5017" s="25"/>
      <c r="AA5017" s="26"/>
      <c r="AB5017" s="27"/>
      <c r="AC5017" s="27"/>
      <c r="AD5017" s="27"/>
      <c r="BA5017" s="32"/>
      <c r="BB5017" s="32"/>
      <c r="BC5017" s="28"/>
      <c r="BD5017" s="29"/>
      <c r="BE5017" s="30"/>
      <c r="BF5017" s="28"/>
      <c r="BG5017" s="29"/>
      <c r="BH5017" s="30"/>
      <c r="BI5017" s="20"/>
      <c r="BJ5017" s="20"/>
      <c r="BK5017" s="20"/>
    </row>
    <row r="5018" spans="25:63" x14ac:dyDescent="0.25">
      <c r="Y5018" s="25"/>
      <c r="AA5018" s="26"/>
      <c r="AB5018" s="27"/>
      <c r="AC5018" s="27"/>
      <c r="AD5018" s="27"/>
      <c r="BA5018" s="32"/>
      <c r="BB5018" s="32"/>
      <c r="BC5018" s="28"/>
      <c r="BD5018" s="29"/>
      <c r="BE5018" s="30"/>
      <c r="BF5018" s="28"/>
      <c r="BG5018" s="29"/>
      <c r="BH5018" s="30"/>
      <c r="BI5018" s="20"/>
      <c r="BJ5018" s="20"/>
      <c r="BK5018" s="20"/>
    </row>
    <row r="5019" spans="25:63" x14ac:dyDescent="0.25">
      <c r="Y5019" s="25"/>
      <c r="AA5019" s="26"/>
      <c r="AB5019" s="27"/>
      <c r="AC5019" s="27"/>
      <c r="AD5019" s="27"/>
      <c r="BA5019" s="32"/>
      <c r="BB5019" s="32"/>
      <c r="BC5019" s="28"/>
      <c r="BD5019" s="29"/>
      <c r="BE5019" s="30"/>
      <c r="BF5019" s="28"/>
      <c r="BG5019" s="29"/>
      <c r="BH5019" s="30"/>
      <c r="BI5019" s="20"/>
      <c r="BJ5019" s="20"/>
      <c r="BK5019" s="20"/>
    </row>
    <row r="5020" spans="25:63" x14ac:dyDescent="0.25">
      <c r="Y5020" s="25"/>
      <c r="AA5020" s="26"/>
      <c r="AB5020" s="27"/>
      <c r="AC5020" s="27"/>
      <c r="AD5020" s="27"/>
      <c r="BA5020" s="32"/>
      <c r="BB5020" s="32"/>
      <c r="BC5020" s="28"/>
      <c r="BD5020" s="29"/>
      <c r="BE5020" s="30"/>
      <c r="BF5020" s="28"/>
      <c r="BG5020" s="29"/>
      <c r="BH5020" s="30"/>
      <c r="BI5020" s="20"/>
      <c r="BJ5020" s="20"/>
      <c r="BK5020" s="20"/>
    </row>
    <row r="5021" spans="25:63" x14ac:dyDescent="0.25">
      <c r="Y5021" s="25"/>
      <c r="AA5021" s="26"/>
      <c r="AB5021" s="27"/>
      <c r="AC5021" s="27"/>
      <c r="AD5021" s="27"/>
      <c r="BA5021" s="32"/>
      <c r="BB5021" s="32"/>
      <c r="BC5021" s="28"/>
      <c r="BD5021" s="29"/>
      <c r="BE5021" s="30"/>
      <c r="BF5021" s="28"/>
      <c r="BG5021" s="29"/>
      <c r="BH5021" s="30"/>
      <c r="BI5021" s="20"/>
      <c r="BJ5021" s="20"/>
      <c r="BK5021" s="20"/>
    </row>
    <row r="5022" spans="25:63" x14ac:dyDescent="0.25">
      <c r="Y5022" s="25"/>
      <c r="AA5022" s="26"/>
      <c r="AB5022" s="27"/>
      <c r="AC5022" s="27"/>
      <c r="AD5022" s="27"/>
      <c r="BA5022" s="32"/>
      <c r="BB5022" s="32"/>
      <c r="BC5022" s="28"/>
      <c r="BD5022" s="29"/>
      <c r="BE5022" s="30"/>
      <c r="BF5022" s="28"/>
      <c r="BG5022" s="29"/>
      <c r="BH5022" s="30"/>
      <c r="BI5022" s="20"/>
      <c r="BJ5022" s="20"/>
      <c r="BK5022" s="20"/>
    </row>
    <row r="5023" spans="25:63" x14ac:dyDescent="0.25">
      <c r="Y5023" s="25"/>
      <c r="AA5023" s="26"/>
      <c r="AB5023" s="27"/>
      <c r="AC5023" s="27"/>
      <c r="AD5023" s="27"/>
      <c r="BA5023" s="32"/>
      <c r="BB5023" s="32"/>
      <c r="BC5023" s="28"/>
      <c r="BD5023" s="29"/>
      <c r="BE5023" s="30"/>
      <c r="BF5023" s="28"/>
      <c r="BG5023" s="29"/>
      <c r="BH5023" s="30"/>
      <c r="BI5023" s="20"/>
      <c r="BJ5023" s="20"/>
      <c r="BK5023" s="20"/>
    </row>
    <row r="5024" spans="25:63" x14ac:dyDescent="0.25">
      <c r="Y5024" s="25"/>
      <c r="AA5024" s="26"/>
      <c r="AB5024" s="27"/>
      <c r="AC5024" s="27"/>
      <c r="AD5024" s="27"/>
      <c r="BA5024" s="32"/>
      <c r="BB5024" s="32"/>
      <c r="BC5024" s="28"/>
      <c r="BD5024" s="29"/>
      <c r="BE5024" s="30"/>
      <c r="BF5024" s="28"/>
      <c r="BG5024" s="29"/>
      <c r="BH5024" s="30"/>
      <c r="BI5024" s="20"/>
      <c r="BJ5024" s="20"/>
      <c r="BK5024" s="20"/>
    </row>
    <row r="5025" spans="25:63" x14ac:dyDescent="0.25">
      <c r="Y5025" s="25"/>
      <c r="AA5025" s="26"/>
      <c r="AB5025" s="27"/>
      <c r="AC5025" s="27"/>
      <c r="AD5025" s="27"/>
      <c r="BA5025" s="32"/>
      <c r="BB5025" s="32"/>
      <c r="BC5025" s="28"/>
      <c r="BD5025" s="29"/>
      <c r="BE5025" s="30"/>
      <c r="BF5025" s="28"/>
      <c r="BG5025" s="29"/>
      <c r="BH5025" s="30"/>
      <c r="BI5025" s="20"/>
      <c r="BJ5025" s="20"/>
      <c r="BK5025" s="20"/>
    </row>
    <row r="5026" spans="25:63" x14ac:dyDescent="0.25">
      <c r="Y5026" s="25"/>
      <c r="AA5026" s="26"/>
      <c r="AB5026" s="27"/>
      <c r="AC5026" s="27"/>
      <c r="AD5026" s="27"/>
      <c r="BA5026" s="32"/>
      <c r="BB5026" s="32"/>
      <c r="BC5026" s="28"/>
      <c r="BD5026" s="29"/>
      <c r="BE5026" s="30"/>
      <c r="BF5026" s="28"/>
      <c r="BG5026" s="29"/>
      <c r="BH5026" s="30"/>
      <c r="BI5026" s="20"/>
      <c r="BJ5026" s="20"/>
      <c r="BK5026" s="20"/>
    </row>
    <row r="5027" spans="25:63" x14ac:dyDescent="0.25">
      <c r="Y5027" s="25"/>
      <c r="AA5027" s="26"/>
      <c r="AB5027" s="27"/>
      <c r="AC5027" s="27"/>
      <c r="AD5027" s="27"/>
      <c r="BA5027" s="32"/>
      <c r="BB5027" s="32"/>
      <c r="BC5027" s="28"/>
      <c r="BD5027" s="29"/>
      <c r="BE5027" s="30"/>
      <c r="BF5027" s="28"/>
      <c r="BG5027" s="29"/>
      <c r="BH5027" s="30"/>
      <c r="BI5027" s="20"/>
      <c r="BJ5027" s="20"/>
      <c r="BK5027" s="20"/>
    </row>
    <row r="5028" spans="25:63" x14ac:dyDescent="0.25">
      <c r="Y5028" s="25"/>
      <c r="AA5028" s="26"/>
      <c r="AB5028" s="27"/>
      <c r="AC5028" s="27"/>
      <c r="AD5028" s="27"/>
      <c r="BA5028" s="32"/>
      <c r="BB5028" s="32"/>
      <c r="BC5028" s="28"/>
      <c r="BD5028" s="29"/>
      <c r="BE5028" s="30"/>
      <c r="BF5028" s="28"/>
      <c r="BG5028" s="29"/>
      <c r="BH5028" s="30"/>
      <c r="BI5028" s="20"/>
      <c r="BJ5028" s="20"/>
      <c r="BK5028" s="20"/>
    </row>
    <row r="5029" spans="25:63" x14ac:dyDescent="0.25">
      <c r="Y5029" s="25"/>
      <c r="AA5029" s="26"/>
      <c r="AB5029" s="27"/>
      <c r="AC5029" s="27"/>
      <c r="AD5029" s="27"/>
      <c r="BA5029" s="32"/>
      <c r="BB5029" s="32"/>
      <c r="BC5029" s="28"/>
      <c r="BD5029" s="29"/>
      <c r="BE5029" s="30"/>
      <c r="BF5029" s="28"/>
      <c r="BG5029" s="29"/>
      <c r="BH5029" s="30"/>
      <c r="BI5029" s="20"/>
      <c r="BJ5029" s="20"/>
      <c r="BK5029" s="20"/>
    </row>
    <row r="5030" spans="25:63" x14ac:dyDescent="0.25">
      <c r="Y5030" s="25"/>
      <c r="AA5030" s="26"/>
      <c r="AB5030" s="27"/>
      <c r="AC5030" s="27"/>
      <c r="AD5030" s="27"/>
      <c r="BA5030" s="32"/>
      <c r="BB5030" s="32"/>
      <c r="BC5030" s="28"/>
      <c r="BD5030" s="29"/>
      <c r="BE5030" s="30"/>
      <c r="BF5030" s="28"/>
      <c r="BG5030" s="29"/>
      <c r="BH5030" s="30"/>
      <c r="BI5030" s="20"/>
      <c r="BJ5030" s="20"/>
      <c r="BK5030" s="20"/>
    </row>
    <row r="5031" spans="25:63" x14ac:dyDescent="0.25">
      <c r="Y5031" s="25"/>
      <c r="AA5031" s="26"/>
      <c r="AB5031" s="27"/>
      <c r="AC5031" s="27"/>
      <c r="AD5031" s="27"/>
      <c r="BA5031" s="32"/>
      <c r="BB5031" s="32"/>
      <c r="BC5031" s="28"/>
      <c r="BD5031" s="29"/>
      <c r="BE5031" s="30"/>
      <c r="BF5031" s="28"/>
      <c r="BG5031" s="29"/>
      <c r="BH5031" s="30"/>
      <c r="BI5031" s="20"/>
      <c r="BJ5031" s="20"/>
      <c r="BK5031" s="20"/>
    </row>
    <row r="5032" spans="25:63" x14ac:dyDescent="0.25">
      <c r="Y5032" s="25"/>
      <c r="AA5032" s="26"/>
      <c r="AB5032" s="27"/>
      <c r="AC5032" s="27"/>
      <c r="AD5032" s="27"/>
      <c r="BA5032" s="32"/>
      <c r="BB5032" s="32"/>
      <c r="BC5032" s="28"/>
      <c r="BD5032" s="29"/>
      <c r="BE5032" s="30"/>
      <c r="BF5032" s="28"/>
      <c r="BG5032" s="29"/>
      <c r="BH5032" s="30"/>
      <c r="BI5032" s="20"/>
      <c r="BJ5032" s="20"/>
      <c r="BK5032" s="20"/>
    </row>
    <row r="5033" spans="25:63" x14ac:dyDescent="0.25">
      <c r="Y5033" s="25"/>
      <c r="AA5033" s="26"/>
      <c r="AB5033" s="27"/>
      <c r="AC5033" s="27"/>
      <c r="AD5033" s="27"/>
      <c r="BA5033" s="32"/>
      <c r="BB5033" s="32"/>
      <c r="BC5033" s="28"/>
      <c r="BD5033" s="29"/>
      <c r="BE5033" s="30"/>
      <c r="BF5033" s="28"/>
      <c r="BG5033" s="29"/>
      <c r="BH5033" s="30"/>
      <c r="BI5033" s="20"/>
      <c r="BJ5033" s="20"/>
      <c r="BK5033" s="20"/>
    </row>
    <row r="5034" spans="25:63" x14ac:dyDescent="0.25">
      <c r="Y5034" s="25"/>
      <c r="AA5034" s="26"/>
      <c r="AB5034" s="27"/>
      <c r="AC5034" s="27"/>
      <c r="AD5034" s="27"/>
      <c r="BA5034" s="32"/>
      <c r="BB5034" s="32"/>
      <c r="BC5034" s="28"/>
      <c r="BD5034" s="29"/>
      <c r="BE5034" s="30"/>
      <c r="BF5034" s="28"/>
      <c r="BG5034" s="29"/>
      <c r="BH5034" s="30"/>
      <c r="BI5034" s="20"/>
      <c r="BJ5034" s="20"/>
      <c r="BK5034" s="20"/>
    </row>
    <row r="5035" spans="25:63" x14ac:dyDescent="0.25">
      <c r="Y5035" s="25"/>
      <c r="AA5035" s="26"/>
      <c r="AB5035" s="27"/>
      <c r="AC5035" s="27"/>
      <c r="AD5035" s="27"/>
      <c r="BA5035" s="32"/>
      <c r="BB5035" s="32"/>
      <c r="BC5035" s="28"/>
      <c r="BD5035" s="29"/>
      <c r="BE5035" s="30"/>
      <c r="BF5035" s="28"/>
      <c r="BG5035" s="29"/>
      <c r="BH5035" s="30"/>
      <c r="BI5035" s="20"/>
      <c r="BJ5035" s="20"/>
      <c r="BK5035" s="20"/>
    </row>
    <row r="5036" spans="25:63" x14ac:dyDescent="0.25">
      <c r="Y5036" s="25"/>
      <c r="AA5036" s="26"/>
      <c r="AB5036" s="27"/>
      <c r="AC5036" s="27"/>
      <c r="AD5036" s="27"/>
      <c r="BA5036" s="32"/>
      <c r="BB5036" s="32"/>
      <c r="BC5036" s="28"/>
      <c r="BD5036" s="29"/>
      <c r="BE5036" s="30"/>
      <c r="BF5036" s="28"/>
      <c r="BG5036" s="29"/>
      <c r="BH5036" s="30"/>
      <c r="BI5036" s="20"/>
      <c r="BJ5036" s="20"/>
      <c r="BK5036" s="20"/>
    </row>
    <row r="5037" spans="25:63" x14ac:dyDescent="0.25">
      <c r="Y5037" s="25"/>
      <c r="AA5037" s="26"/>
      <c r="AB5037" s="27"/>
      <c r="AC5037" s="27"/>
      <c r="AD5037" s="27"/>
      <c r="BA5037" s="32"/>
      <c r="BB5037" s="32"/>
      <c r="BC5037" s="28"/>
      <c r="BD5037" s="29"/>
      <c r="BE5037" s="30"/>
      <c r="BF5037" s="28"/>
      <c r="BG5037" s="29"/>
      <c r="BH5037" s="30"/>
      <c r="BI5037" s="20"/>
      <c r="BJ5037" s="20"/>
      <c r="BK5037" s="20"/>
    </row>
    <row r="5038" spans="25:63" x14ac:dyDescent="0.25">
      <c r="Y5038" s="25"/>
      <c r="AA5038" s="26"/>
      <c r="AB5038" s="27"/>
      <c r="AC5038" s="27"/>
      <c r="AD5038" s="27"/>
      <c r="BA5038" s="32"/>
      <c r="BB5038" s="32"/>
      <c r="BC5038" s="28"/>
      <c r="BD5038" s="29"/>
      <c r="BE5038" s="30"/>
      <c r="BF5038" s="28"/>
      <c r="BG5038" s="29"/>
      <c r="BH5038" s="30"/>
      <c r="BI5038" s="20"/>
      <c r="BJ5038" s="20"/>
      <c r="BK5038" s="20"/>
    </row>
    <row r="5039" spans="25:63" x14ac:dyDescent="0.25">
      <c r="Y5039" s="25"/>
      <c r="AA5039" s="26"/>
      <c r="AB5039" s="27"/>
      <c r="AC5039" s="27"/>
      <c r="AD5039" s="27"/>
      <c r="BA5039" s="32"/>
      <c r="BB5039" s="32"/>
      <c r="BC5039" s="28"/>
      <c r="BD5039" s="29"/>
      <c r="BE5039" s="30"/>
      <c r="BF5039" s="28"/>
      <c r="BG5039" s="29"/>
      <c r="BH5039" s="30"/>
      <c r="BI5039" s="20"/>
      <c r="BJ5039" s="20"/>
      <c r="BK5039" s="20"/>
    </row>
    <row r="5040" spans="25:63" x14ac:dyDescent="0.25">
      <c r="Y5040" s="25"/>
      <c r="AA5040" s="26"/>
      <c r="AB5040" s="27"/>
      <c r="AC5040" s="27"/>
      <c r="AD5040" s="27"/>
      <c r="BA5040" s="32"/>
      <c r="BB5040" s="32"/>
      <c r="BC5040" s="28"/>
      <c r="BD5040" s="29"/>
      <c r="BE5040" s="30"/>
      <c r="BF5040" s="28"/>
      <c r="BG5040" s="29"/>
      <c r="BH5040" s="30"/>
      <c r="BI5040" s="20"/>
      <c r="BJ5040" s="20"/>
      <c r="BK5040" s="20"/>
    </row>
    <row r="5041" spans="25:63" x14ac:dyDescent="0.25">
      <c r="Y5041" s="25"/>
      <c r="AA5041" s="26"/>
      <c r="AB5041" s="27"/>
      <c r="AC5041" s="27"/>
      <c r="AD5041" s="27"/>
      <c r="BA5041" s="32"/>
      <c r="BB5041" s="32"/>
      <c r="BC5041" s="28"/>
      <c r="BD5041" s="29"/>
      <c r="BE5041" s="30"/>
      <c r="BF5041" s="28"/>
      <c r="BG5041" s="29"/>
      <c r="BH5041" s="30"/>
      <c r="BI5041" s="20"/>
      <c r="BJ5041" s="20"/>
      <c r="BK5041" s="20"/>
    </row>
    <row r="5042" spans="25:63" x14ac:dyDescent="0.25">
      <c r="Y5042" s="25"/>
      <c r="AA5042" s="26"/>
      <c r="AB5042" s="27"/>
      <c r="AC5042" s="27"/>
      <c r="AD5042" s="27"/>
      <c r="BA5042" s="32"/>
      <c r="BB5042" s="32"/>
      <c r="BC5042" s="28"/>
      <c r="BD5042" s="29"/>
      <c r="BE5042" s="30"/>
      <c r="BF5042" s="28"/>
      <c r="BG5042" s="29"/>
      <c r="BH5042" s="30"/>
      <c r="BI5042" s="20"/>
      <c r="BJ5042" s="20"/>
      <c r="BK5042" s="20"/>
    </row>
    <row r="5043" spans="25:63" x14ac:dyDescent="0.25">
      <c r="Y5043" s="25"/>
      <c r="AA5043" s="26"/>
      <c r="AB5043" s="27"/>
      <c r="AC5043" s="27"/>
      <c r="AD5043" s="27"/>
      <c r="BA5043" s="32"/>
      <c r="BB5043" s="32"/>
      <c r="BC5043" s="28"/>
      <c r="BD5043" s="29"/>
      <c r="BE5043" s="30"/>
      <c r="BF5043" s="28"/>
      <c r="BG5043" s="29"/>
      <c r="BH5043" s="30"/>
      <c r="BI5043" s="20"/>
      <c r="BJ5043" s="20"/>
      <c r="BK5043" s="20"/>
    </row>
  </sheetData>
  <mergeCells count="11">
    <mergeCell ref="V29:W29"/>
    <mergeCell ref="U30:X31"/>
    <mergeCell ref="A1:D1"/>
    <mergeCell ref="E1:J1"/>
    <mergeCell ref="K1:O1"/>
    <mergeCell ref="Y2:Z2"/>
    <mergeCell ref="Y3:AA3"/>
    <mergeCell ref="BA3:BB3"/>
    <mergeCell ref="BI3:BJ3"/>
    <mergeCell ref="V11:W11"/>
    <mergeCell ref="V20:W20"/>
  </mergeCells>
  <dataValidations count="2">
    <dataValidation type="whole" allowBlank="1" showInputMessage="1" showErrorMessage="1" errorTitle="Atención:" error="El Huso o Zona UTM debe ser un valor entero comprendido entre el 1 y el 60." sqref="M3" xr:uid="{D690903F-F7EA-47BD-B7B2-DB47D2B3207D}">
      <formula1>1</formula1>
      <formula2>60</formula2>
    </dataValidation>
    <dataValidation type="list" allowBlank="1" showInputMessage="1" showErrorMessage="1" errorTitle="Atención:" error="Introduce CON MAYÚSCULAS uno de estos dos valores:_x000a_- N, si las coordenadas a convertir están en el hemisferio Norte._x000a_- S, si las coordenadas a convertir están en el hemisferio Sur." sqref="M4" xr:uid="{61DEBBF8-C87B-45DB-8269-24C15E3D79E3}">
      <formula1>"N,S"</formula1>
    </dataValidation>
  </dataValidations>
  <hyperlinks>
    <hyperlink ref="V29" r:id="rId1" xr:uid="{17F81FD7-BB1A-4E79-868C-85520B83AEC3}"/>
  </hyperlinks>
  <pageMargins left="0.75" right="0.75" top="1" bottom="1" header="0" footer="0"/>
  <pageSetup paperSize="122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Coordinate_Converter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Deadman</dc:creator>
  <cp:lastModifiedBy>Will Deadman</cp:lastModifiedBy>
  <dcterms:created xsi:type="dcterms:W3CDTF">2020-08-12T11:22:53Z</dcterms:created>
  <dcterms:modified xsi:type="dcterms:W3CDTF">2020-08-12T15:21:48Z</dcterms:modified>
</cp:coreProperties>
</file>